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cbefa00e00afc6/ドキュメント/"/>
    </mc:Choice>
  </mc:AlternateContent>
  <xr:revisionPtr revIDLastSave="0" documentId="8_{13F16C33-E4B5-4743-A534-EFE1DFE8B1DE}" xr6:coauthVersionLast="47" xr6:coauthVersionMax="47" xr10:uidLastSave="{00000000-0000-0000-0000-000000000000}"/>
  <workbookProtection workbookAlgorithmName="SHA-512" workbookHashValue="QWE5zvI0arySKQDWG+T25hfLfKHMBXrRnQhETuFNN31s2/Lg9tdZnjRMQp1H809usLaiOt4JU7A8XmNPKhjmgg==" workbookSaltValue="MEAYsgPqDmVaxz7OYTnShg==" workbookSpinCount="100000" lockStructure="1"/>
  <bookViews>
    <workbookView xWindow="-108" yWindow="-108" windowWidth="23256" windowHeight="12456" xr2:uid="{3FDA5361-0F30-4A7D-AEE9-D69E837638D8}"/>
  </bookViews>
  <sheets>
    <sheet name="請求書" sheetId="1" r:id="rId1"/>
  </sheets>
  <definedNames>
    <definedName name="_xlnm.Print_Area" localSheetId="0">請求書!$A$64:$CO$225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6" i="1" l="1"/>
  <c r="AM36" i="1" s="1"/>
  <c r="U35" i="1" l="1"/>
  <c r="AM35" i="1" s="1"/>
  <c r="U31" i="1" s="1"/>
  <c r="BH42" i="1"/>
  <c r="BH49" i="1"/>
  <c r="BH50" i="1" s="1"/>
  <c r="BU65" i="1"/>
  <c r="BU119" i="1"/>
  <c r="BU173" i="1"/>
  <c r="T189" i="1"/>
  <c r="T135" i="1"/>
  <c r="T81" i="1"/>
  <c r="AX70" i="1" l="1"/>
  <c r="BF94" i="1"/>
  <c r="Y77" i="1" l="1"/>
  <c r="AM23" i="1"/>
  <c r="AL189" i="1" s="1"/>
  <c r="AX178" i="1"/>
  <c r="AX124" i="1"/>
  <c r="FB49" i="1"/>
  <c r="DK12" i="1" s="1"/>
  <c r="BB219" i="1"/>
  <c r="BB218" i="1"/>
  <c r="BO217" i="1"/>
  <c r="BA217" i="1"/>
  <c r="BU216" i="1"/>
  <c r="BB216" i="1"/>
  <c r="BG212" i="1"/>
  <c r="AU212" i="1"/>
  <c r="AP212" i="1"/>
  <c r="AK212" i="1"/>
  <c r="I212" i="1"/>
  <c r="E212" i="1"/>
  <c r="A212" i="1"/>
  <c r="BG211" i="1"/>
  <c r="AU211" i="1"/>
  <c r="AP211" i="1"/>
  <c r="AK211" i="1"/>
  <c r="I211" i="1"/>
  <c r="E211" i="1"/>
  <c r="A211" i="1"/>
  <c r="BG210" i="1"/>
  <c r="AU210" i="1"/>
  <c r="AP210" i="1"/>
  <c r="AK210" i="1"/>
  <c r="I210" i="1"/>
  <c r="E210" i="1"/>
  <c r="A210" i="1"/>
  <c r="BG209" i="1"/>
  <c r="AU209" i="1"/>
  <c r="AP209" i="1"/>
  <c r="AK209" i="1"/>
  <c r="I209" i="1"/>
  <c r="E209" i="1"/>
  <c r="A209" i="1"/>
  <c r="BG208" i="1"/>
  <c r="AU208" i="1"/>
  <c r="AP208" i="1"/>
  <c r="AK208" i="1"/>
  <c r="I208" i="1"/>
  <c r="E208" i="1"/>
  <c r="A208" i="1"/>
  <c r="BG207" i="1"/>
  <c r="AU207" i="1"/>
  <c r="AP207" i="1"/>
  <c r="AK207" i="1"/>
  <c r="I207" i="1"/>
  <c r="E207" i="1"/>
  <c r="A207" i="1"/>
  <c r="BG206" i="1"/>
  <c r="AU206" i="1"/>
  <c r="AP206" i="1"/>
  <c r="AK206" i="1"/>
  <c r="I206" i="1"/>
  <c r="E206" i="1"/>
  <c r="A206" i="1"/>
  <c r="BG205" i="1"/>
  <c r="AU205" i="1"/>
  <c r="AP205" i="1"/>
  <c r="AK205" i="1"/>
  <c r="I205" i="1"/>
  <c r="E205" i="1"/>
  <c r="A205" i="1"/>
  <c r="BF202" i="1"/>
  <c r="T199" i="1"/>
  <c r="T195" i="1"/>
  <c r="T193" i="1"/>
  <c r="T191" i="1"/>
  <c r="CE186" i="1"/>
  <c r="Y185" i="1"/>
  <c r="AY181" i="1"/>
  <c r="BC180" i="1"/>
  <c r="AX176" i="1"/>
  <c r="BA175" i="1"/>
  <c r="BB165" i="1"/>
  <c r="BB164" i="1"/>
  <c r="BO163" i="1"/>
  <c r="BA163" i="1"/>
  <c r="BU162" i="1"/>
  <c r="BB162" i="1"/>
  <c r="BG158" i="1"/>
  <c r="AU158" i="1"/>
  <c r="AP158" i="1"/>
  <c r="AK158" i="1"/>
  <c r="I158" i="1"/>
  <c r="E158" i="1"/>
  <c r="A158" i="1"/>
  <c r="BG157" i="1"/>
  <c r="AU157" i="1"/>
  <c r="AP157" i="1"/>
  <c r="AK157" i="1"/>
  <c r="I157" i="1"/>
  <c r="E157" i="1"/>
  <c r="A157" i="1"/>
  <c r="BG156" i="1"/>
  <c r="AU156" i="1"/>
  <c r="AP156" i="1"/>
  <c r="AK156" i="1"/>
  <c r="I156" i="1"/>
  <c r="E156" i="1"/>
  <c r="A156" i="1"/>
  <c r="BG155" i="1"/>
  <c r="AU155" i="1"/>
  <c r="AP155" i="1"/>
  <c r="AK155" i="1"/>
  <c r="I155" i="1"/>
  <c r="E155" i="1"/>
  <c r="A155" i="1"/>
  <c r="BG154" i="1"/>
  <c r="AU154" i="1"/>
  <c r="AP154" i="1"/>
  <c r="AK154" i="1"/>
  <c r="I154" i="1"/>
  <c r="E154" i="1"/>
  <c r="A154" i="1"/>
  <c r="BG153" i="1"/>
  <c r="AU153" i="1"/>
  <c r="AP153" i="1"/>
  <c r="AK153" i="1"/>
  <c r="I153" i="1"/>
  <c r="E153" i="1"/>
  <c r="A153" i="1"/>
  <c r="BG152" i="1"/>
  <c r="AU152" i="1"/>
  <c r="AP152" i="1"/>
  <c r="AK152" i="1"/>
  <c r="I152" i="1"/>
  <c r="E152" i="1"/>
  <c r="A152" i="1"/>
  <c r="BG151" i="1"/>
  <c r="AU151" i="1"/>
  <c r="AP151" i="1"/>
  <c r="AK151" i="1"/>
  <c r="I151" i="1"/>
  <c r="E151" i="1"/>
  <c r="A151" i="1"/>
  <c r="BF148" i="1"/>
  <c r="T145" i="1"/>
  <c r="T141" i="1"/>
  <c r="T139" i="1"/>
  <c r="T137" i="1"/>
  <c r="CE132" i="1"/>
  <c r="Y131" i="1"/>
  <c r="AY127" i="1"/>
  <c r="BC126" i="1"/>
  <c r="AX122" i="1"/>
  <c r="BA121" i="1"/>
  <c r="BB111" i="1"/>
  <c r="BB110" i="1"/>
  <c r="BO109" i="1"/>
  <c r="BA109" i="1"/>
  <c r="BU108" i="1"/>
  <c r="BB108" i="1"/>
  <c r="BG104" i="1"/>
  <c r="AU104" i="1"/>
  <c r="AP104" i="1"/>
  <c r="AK104" i="1"/>
  <c r="I104" i="1"/>
  <c r="E104" i="1"/>
  <c r="A104" i="1"/>
  <c r="BG103" i="1"/>
  <c r="AU103" i="1"/>
  <c r="AP103" i="1"/>
  <c r="AK103" i="1"/>
  <c r="I103" i="1"/>
  <c r="E103" i="1"/>
  <c r="A103" i="1"/>
  <c r="BG102" i="1"/>
  <c r="AU102" i="1"/>
  <c r="AP102" i="1"/>
  <c r="AK102" i="1"/>
  <c r="I102" i="1"/>
  <c r="E102" i="1"/>
  <c r="A102" i="1"/>
  <c r="BG101" i="1"/>
  <c r="AU101" i="1"/>
  <c r="AP101" i="1"/>
  <c r="AK101" i="1"/>
  <c r="I101" i="1"/>
  <c r="E101" i="1"/>
  <c r="A101" i="1"/>
  <c r="BG100" i="1"/>
  <c r="AU100" i="1"/>
  <c r="AP100" i="1"/>
  <c r="AK100" i="1"/>
  <c r="I100" i="1"/>
  <c r="E100" i="1"/>
  <c r="A100" i="1"/>
  <c r="BG99" i="1"/>
  <c r="AU99" i="1"/>
  <c r="AP99" i="1"/>
  <c r="AK99" i="1"/>
  <c r="I99" i="1"/>
  <c r="E99" i="1"/>
  <c r="A99" i="1"/>
  <c r="BG98" i="1"/>
  <c r="AU98" i="1"/>
  <c r="AP98" i="1"/>
  <c r="AK98" i="1"/>
  <c r="I98" i="1"/>
  <c r="E98" i="1"/>
  <c r="A98" i="1"/>
  <c r="BG97" i="1"/>
  <c r="AU97" i="1"/>
  <c r="AP97" i="1"/>
  <c r="AK97" i="1"/>
  <c r="I97" i="1"/>
  <c r="E97" i="1"/>
  <c r="A97" i="1"/>
  <c r="T91" i="1"/>
  <c r="T87" i="1"/>
  <c r="T85" i="1"/>
  <c r="T83" i="1"/>
  <c r="CE78" i="1"/>
  <c r="AY73" i="1"/>
  <c r="BC72" i="1"/>
  <c r="AX68" i="1"/>
  <c r="BA67" i="1"/>
  <c r="DK13" i="1" l="1"/>
  <c r="DE10" i="1"/>
  <c r="AL81" i="1"/>
  <c r="AL135" i="1"/>
  <c r="FB50" i="1"/>
  <c r="AL80" i="1"/>
  <c r="BG213" i="1" l="1"/>
  <c r="BG159" i="1"/>
  <c r="BG105" i="1"/>
  <c r="BG214" i="1" l="1"/>
  <c r="BG160" i="1"/>
  <c r="BG106" i="1"/>
  <c r="T143" i="1" l="1"/>
  <c r="AM31" i="1" l="1"/>
  <c r="AL89" i="1" s="1"/>
  <c r="T197" i="1"/>
  <c r="T89" i="1"/>
  <c r="Q12" i="1"/>
  <c r="P124" i="1" s="1"/>
  <c r="P178" i="1" l="1"/>
  <c r="P70" i="1"/>
  <c r="Q13" i="1"/>
  <c r="K10" i="1" s="1"/>
  <c r="J122" i="1" s="1"/>
  <c r="AL197" i="1"/>
  <c r="AL143" i="1"/>
  <c r="J176" i="1" l="1"/>
  <c r="P125" i="1"/>
  <c r="P179" i="1"/>
  <c r="P71" i="1"/>
  <c r="J68" i="1"/>
</calcChain>
</file>

<file path=xl/sharedStrings.xml><?xml version="1.0" encoding="utf-8"?>
<sst xmlns="http://schemas.openxmlformats.org/spreadsheetml/2006/main" count="313" uniqueCount="105">
  <si>
    <t>③経理用</t>
    <rPh sb="1" eb="4">
      <t>ケイリヨウ</t>
    </rPh>
    <phoneticPr fontId="1"/>
  </si>
  <si>
    <t>契約工事</t>
    <rPh sb="0" eb="4">
      <t>ケイヤクコウジ</t>
    </rPh>
    <phoneticPr fontId="1"/>
  </si>
  <si>
    <t>契約外工事</t>
    <rPh sb="0" eb="3">
      <t>ケイヤクガイ</t>
    </rPh>
    <rPh sb="3" eb="5">
      <t>コウジ</t>
    </rPh>
    <phoneticPr fontId="1"/>
  </si>
  <si>
    <t>査定額</t>
    <rPh sb="0" eb="3">
      <t>サテイガク</t>
    </rPh>
    <phoneticPr fontId="1"/>
  </si>
  <si>
    <t>工種記号</t>
    <rPh sb="0" eb="2">
      <t>コウシュ</t>
    </rPh>
    <rPh sb="2" eb="4">
      <t>キゴウ</t>
    </rPh>
    <phoneticPr fontId="1"/>
  </si>
  <si>
    <t>備　考</t>
    <rPh sb="0" eb="1">
      <t>ビ</t>
    </rPh>
    <rPh sb="2" eb="3">
      <t>コウ</t>
    </rPh>
    <phoneticPr fontId="1"/>
  </si>
  <si>
    <t>［現場名］</t>
    <rPh sb="1" eb="4">
      <t>ゲンバメイ</t>
    </rPh>
    <phoneticPr fontId="1"/>
  </si>
  <si>
    <t>［現場担当者］</t>
    <rPh sb="1" eb="3">
      <t>ゲンバ</t>
    </rPh>
    <rPh sb="3" eb="6">
      <t>タントウシャ</t>
    </rPh>
    <phoneticPr fontId="1"/>
  </si>
  <si>
    <t>請 　　　求　 　　書</t>
    <rPh sb="0" eb="1">
      <t>ショウ</t>
    </rPh>
    <rPh sb="5" eb="6">
      <t>モトム</t>
    </rPh>
    <rPh sb="10" eb="11">
      <t>ショ</t>
    </rPh>
    <phoneticPr fontId="1"/>
  </si>
  <si>
    <t>[現場担当者]</t>
    <rPh sb="1" eb="3">
      <t>ゲンバ</t>
    </rPh>
    <rPh sb="3" eb="6">
      <t>タントウシャ</t>
    </rPh>
    <phoneticPr fontId="1"/>
  </si>
  <si>
    <t>〒</t>
    <phoneticPr fontId="1"/>
  </si>
  <si>
    <t xml:space="preserve"> 住　所</t>
    <rPh sb="1" eb="2">
      <t>ジュウ</t>
    </rPh>
    <rPh sb="3" eb="4">
      <t>ショ</t>
    </rPh>
    <phoneticPr fontId="1"/>
  </si>
  <si>
    <t xml:space="preserve"> 氏　名</t>
    <rPh sb="1" eb="2">
      <t>シ</t>
    </rPh>
    <rPh sb="3" eb="4">
      <t>ナ</t>
    </rPh>
    <phoneticPr fontId="1"/>
  </si>
  <si>
    <t>日</t>
    <rPh sb="0" eb="1">
      <t>ニチ</t>
    </rPh>
    <phoneticPr fontId="1"/>
  </si>
  <si>
    <t>支払方法</t>
    <rPh sb="0" eb="4">
      <t>シハライホウホウ</t>
    </rPh>
    <phoneticPr fontId="1"/>
  </si>
  <si>
    <t>現金　</t>
    <rPh sb="0" eb="2">
      <t>ゲンキン</t>
    </rPh>
    <phoneticPr fontId="1"/>
  </si>
  <si>
    <t>％</t>
    <phoneticPr fontId="1"/>
  </si>
  <si>
    <t>手形</t>
    <rPh sb="0" eb="2">
      <t>テガタ</t>
    </rPh>
    <phoneticPr fontId="1"/>
  </si>
  <si>
    <t>（サイト　　　日）</t>
    <rPh sb="7" eb="8">
      <t>ニチ</t>
    </rPh>
    <phoneticPr fontId="1"/>
  </si>
  <si>
    <t>協力会費</t>
    <rPh sb="0" eb="4">
      <t>キョウリョクカイヒ</t>
    </rPh>
    <phoneticPr fontId="1"/>
  </si>
  <si>
    <t xml:space="preserve">有 ・ 無 </t>
    <rPh sb="0" eb="1">
      <t>アリ</t>
    </rPh>
    <rPh sb="4" eb="5">
      <t>ナシ</t>
    </rPh>
    <phoneticPr fontId="1"/>
  </si>
  <si>
    <t>①契約金額</t>
  </si>
  <si>
    <t>②出来高金額</t>
  </si>
  <si>
    <t>③今回請求出来高</t>
  </si>
  <si>
    <t>（②×0.9）</t>
  </si>
  <si>
    <t>（①－④－⑤）</t>
  </si>
  <si>
    <t>④前回迄支払額</t>
  </si>
  <si>
    <t>⑤今回請求金額</t>
  </si>
  <si>
    <t>（③－④）</t>
  </si>
  <si>
    <t>⑥契約残高</t>
  </si>
  <si>
    <t>月</t>
    <rPh sb="0" eb="1">
      <t>ツキ</t>
    </rPh>
    <phoneticPr fontId="1"/>
  </si>
  <si>
    <t>現場名　及　内訳</t>
    <rPh sb="0" eb="3">
      <t>ゲンバメイ</t>
    </rPh>
    <rPh sb="4" eb="5">
      <t>オヨ</t>
    </rPh>
    <rPh sb="6" eb="8">
      <t>ウチワケ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</si>
  <si>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</si>
  <si>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</si>
  <si>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　価</t>
    <rPh sb="0" eb="1">
      <t>タン</t>
    </rPh>
    <rPh sb="2" eb="3">
      <t>アタイ</t>
    </rPh>
    <phoneticPr fontId="1"/>
  </si>
  <si>
    <t>金額</t>
    <rPh sb="0" eb="2">
      <t>キンガク</t>
    </rPh>
    <phoneticPr fontId="1"/>
  </si>
  <si>
    <t>式</t>
    <rPh sb="0" eb="1">
      <t>シキ</t>
    </rPh>
    <phoneticPr fontId="1"/>
  </si>
  <si>
    <t>合　　計</t>
    <rPh sb="0" eb="1">
      <t>ゴウ</t>
    </rPh>
    <rPh sb="3" eb="4">
      <t>ケイ</t>
    </rPh>
    <phoneticPr fontId="1"/>
  </si>
  <si>
    <t>振込先銀行</t>
    <rPh sb="0" eb="3">
      <t>フリコミサキ</t>
    </rPh>
    <rPh sb="3" eb="5">
      <t>ギンコウ</t>
    </rPh>
    <phoneticPr fontId="1"/>
  </si>
  <si>
    <t>口座番号</t>
    <rPh sb="0" eb="2">
      <t>コウザ</t>
    </rPh>
    <rPh sb="2" eb="4">
      <t>バンゴウ</t>
    </rPh>
    <phoneticPr fontId="1"/>
  </si>
  <si>
    <t>ﾌﾘｶﾞﾅ</t>
    <phoneticPr fontId="1"/>
  </si>
  <si>
    <t>口座名義</t>
    <rPh sb="0" eb="2">
      <t>コウザ</t>
    </rPh>
    <rPh sb="2" eb="4">
      <t>メイギ</t>
    </rPh>
    <phoneticPr fontId="1"/>
  </si>
  <si>
    <t>立替業者名</t>
    <rPh sb="0" eb="5">
      <t>タテカエギョウシャメイ</t>
    </rPh>
    <phoneticPr fontId="1"/>
  </si>
  <si>
    <t>立替金額</t>
    <rPh sb="0" eb="4">
      <t>タテカエキンガク</t>
    </rPh>
    <phoneticPr fontId="1"/>
  </si>
  <si>
    <t>経　　　　理</t>
    <rPh sb="0" eb="1">
      <t>ヘ</t>
    </rPh>
    <rPh sb="5" eb="6">
      <t>リ</t>
    </rPh>
    <phoneticPr fontId="1"/>
  </si>
  <si>
    <t>受付日</t>
    <rPh sb="0" eb="3">
      <t>ウケツケビ</t>
    </rPh>
    <phoneticPr fontId="1"/>
  </si>
  <si>
    <t>当座</t>
    <rPh sb="0" eb="2">
      <t>トウザ</t>
    </rPh>
    <phoneticPr fontId="1"/>
  </si>
  <si>
    <t>）</t>
    <phoneticPr fontId="1"/>
  </si>
  <si>
    <t>1.　請求書は、工事及び契約ごとにそれぞれ１部使用し、記入してください。</t>
    <rPh sb="3" eb="6">
      <t>セイキュウショ</t>
    </rPh>
    <rPh sb="8" eb="10">
      <t>コウジ</t>
    </rPh>
    <rPh sb="10" eb="11">
      <t>オヨ</t>
    </rPh>
    <rPh sb="12" eb="14">
      <t>ケイヤク</t>
    </rPh>
    <rPh sb="22" eb="23">
      <t>ブ</t>
    </rPh>
    <rPh sb="23" eb="25">
      <t>シヨウ</t>
    </rPh>
    <rPh sb="27" eb="29">
      <t>キニュウ</t>
    </rPh>
    <phoneticPr fontId="1"/>
  </si>
  <si>
    <t>2.　請求書の締日は毎月20日、同月25日までに提出してください。（26日以降に届いた場合は、翌月廻しとなります）</t>
    <rPh sb="3" eb="6">
      <t>セイキュウショ</t>
    </rPh>
    <rPh sb="7" eb="9">
      <t>シメビ</t>
    </rPh>
    <rPh sb="10" eb="12">
      <t>マイツキ</t>
    </rPh>
    <rPh sb="14" eb="15">
      <t>ニチ</t>
    </rPh>
    <rPh sb="16" eb="18">
      <t>ドウゲツ</t>
    </rPh>
    <rPh sb="20" eb="21">
      <t>ニチ</t>
    </rPh>
    <rPh sb="24" eb="26">
      <t>テイシュツ</t>
    </rPh>
    <rPh sb="36" eb="37">
      <t>ニチ</t>
    </rPh>
    <rPh sb="37" eb="39">
      <t>イコウ</t>
    </rPh>
    <rPh sb="40" eb="41">
      <t>トド</t>
    </rPh>
    <rPh sb="43" eb="45">
      <t>バアイ</t>
    </rPh>
    <rPh sb="47" eb="49">
      <t>ヨクゲツ</t>
    </rPh>
    <rPh sb="49" eb="50">
      <t>マワ</t>
    </rPh>
    <phoneticPr fontId="1"/>
  </si>
  <si>
    <t>3.　支払日は、翌月20日　（金融機関が休みの場合は、翌営業日となります）</t>
    <rPh sb="3" eb="6">
      <t>シハライビ</t>
    </rPh>
    <rPh sb="8" eb="10">
      <t>ヨクゲツ</t>
    </rPh>
    <rPh sb="12" eb="13">
      <t>ニチ</t>
    </rPh>
    <rPh sb="15" eb="19">
      <t>キンユウキカン</t>
    </rPh>
    <rPh sb="20" eb="21">
      <t>ヤス</t>
    </rPh>
    <rPh sb="23" eb="25">
      <t>バアイ</t>
    </rPh>
    <rPh sb="27" eb="31">
      <t>ヨクエイギョウビ</t>
    </rPh>
    <phoneticPr fontId="1"/>
  </si>
  <si>
    <t>4.　手形郵送の場合は、手形金額領収書、郵送料を速やかにご返送ください。</t>
    <rPh sb="3" eb="5">
      <t>テガタ</t>
    </rPh>
    <rPh sb="5" eb="7">
      <t>ユウソウ</t>
    </rPh>
    <rPh sb="8" eb="10">
      <t>バアイ</t>
    </rPh>
    <rPh sb="12" eb="14">
      <t>テガタ</t>
    </rPh>
    <rPh sb="14" eb="16">
      <t>キンガク</t>
    </rPh>
    <rPh sb="16" eb="19">
      <t>リョウシュウショ</t>
    </rPh>
    <rPh sb="20" eb="23">
      <t>ユウソウリョウ</t>
    </rPh>
    <rPh sb="24" eb="25">
      <t>スミ</t>
    </rPh>
    <rPh sb="29" eb="31">
      <t>ヘンソウ</t>
    </rPh>
    <phoneticPr fontId="1"/>
  </si>
  <si>
    <t>※弊社担当者を記入</t>
    <rPh sb="1" eb="3">
      <t>ヘイシャ</t>
    </rPh>
    <rPh sb="3" eb="6">
      <t>タントウシャ</t>
    </rPh>
    <rPh sb="7" eb="9">
      <t>キニュウ</t>
    </rPh>
    <phoneticPr fontId="1"/>
  </si>
  <si>
    <t>※弊社担当者を記入　　　　　　　　※担当者ごと1部使用の事</t>
    <rPh sb="1" eb="3">
      <t>ヘイシャ</t>
    </rPh>
    <rPh sb="3" eb="6">
      <t>タントウシャ</t>
    </rPh>
    <rPh sb="7" eb="9">
      <t>キニュウ</t>
    </rPh>
    <rPh sb="18" eb="21">
      <t>タントウシャ</t>
    </rPh>
    <rPh sb="24" eb="25">
      <t>ブ</t>
    </rPh>
    <rPh sb="25" eb="27">
      <t>シヨウ</t>
    </rPh>
    <rPh sb="28" eb="29">
      <t>コト</t>
    </rPh>
    <phoneticPr fontId="1"/>
  </si>
  <si>
    <r>
      <t xml:space="preserve">  </t>
    </r>
    <r>
      <rPr>
        <sz val="13"/>
        <color theme="1"/>
        <rFont val="ＭＳ Ｐ明朝"/>
        <family val="1"/>
        <charset val="128"/>
      </rPr>
      <t>林  工  業  株  式  会  社</t>
    </r>
    <r>
      <rPr>
        <sz val="12"/>
        <color theme="1"/>
        <rFont val="ＭＳ Ｐ明朝"/>
        <family val="1"/>
        <charset val="128"/>
      </rPr>
      <t>　 　</t>
    </r>
    <r>
      <rPr>
        <sz val="10"/>
        <color theme="1"/>
        <rFont val="ＭＳ Ｐ明朝"/>
        <family val="1"/>
        <charset val="128"/>
      </rPr>
      <t>御中</t>
    </r>
    <rPh sb="2" eb="3">
      <t>ハヤシ</t>
    </rPh>
    <rPh sb="5" eb="6">
      <t>コウ</t>
    </rPh>
    <rPh sb="8" eb="9">
      <t>ギョウ</t>
    </rPh>
    <phoneticPr fontId="1"/>
  </si>
  <si>
    <t>（TEL</t>
    <phoneticPr fontId="1"/>
  </si>
  <si>
    <t>〇〇銀行</t>
    <rPh sb="2" eb="4">
      <t>ギンコウ</t>
    </rPh>
    <phoneticPr fontId="1"/>
  </si>
  <si>
    <t>〇〇支店</t>
    <rPh sb="2" eb="4">
      <t>シテン</t>
    </rPh>
    <phoneticPr fontId="1"/>
  </si>
  <si>
    <t>登録番号</t>
    <rPh sb="0" eb="4">
      <t>トウロクバンゴウ</t>
    </rPh>
    <phoneticPr fontId="1"/>
  </si>
  <si>
    <t>〇〇〇〇〇（カ</t>
    <phoneticPr fontId="1"/>
  </si>
  <si>
    <t>〇〇〇〇〇株式会社</t>
    <rPh sb="5" eb="9">
      <t>カブシキカイシャ</t>
    </rPh>
    <phoneticPr fontId="1"/>
  </si>
  <si>
    <t>②現場控</t>
    <rPh sb="1" eb="3">
      <t>ゲンバ</t>
    </rPh>
    <rPh sb="3" eb="4">
      <t>ヒカ</t>
    </rPh>
    <phoneticPr fontId="1"/>
  </si>
  <si>
    <t>消費税額(10％)</t>
    <rPh sb="0" eb="4">
      <t>ショウヒゼイガク</t>
    </rPh>
    <phoneticPr fontId="1"/>
  </si>
  <si>
    <t>消費税額(10%）</t>
    <rPh sb="0" eb="3">
      <t>ショウヒゼイ</t>
    </rPh>
    <rPh sb="3" eb="4">
      <t>ガク</t>
    </rPh>
    <phoneticPr fontId="1"/>
  </si>
  <si>
    <t>の項目のみ入力</t>
    <rPh sb="1" eb="3">
      <t>コウモク</t>
    </rPh>
    <rPh sb="5" eb="7">
      <t>ニュウリョク</t>
    </rPh>
    <phoneticPr fontId="1"/>
  </si>
  <si>
    <t>※</t>
    <phoneticPr fontId="1"/>
  </si>
  <si>
    <t>【　入　力　画　面　】</t>
    <rPh sb="2" eb="3">
      <t>イ</t>
    </rPh>
    <rPh sb="4" eb="5">
      <t>チカラ</t>
    </rPh>
    <rPh sb="6" eb="7">
      <t>ガ</t>
    </rPh>
    <rPh sb="8" eb="9">
      <t>メン</t>
    </rPh>
    <phoneticPr fontId="1"/>
  </si>
  <si>
    <t>○○</t>
    <phoneticPr fontId="1"/>
  </si>
  <si>
    <t>印</t>
    <rPh sb="0" eb="1">
      <t>イン</t>
    </rPh>
    <phoneticPr fontId="1"/>
  </si>
  <si>
    <t>〇〇〇〇〇工事</t>
    <rPh sb="5" eb="7">
      <t>コウジ</t>
    </rPh>
    <phoneticPr fontId="1"/>
  </si>
  <si>
    <t>123-4567</t>
    <phoneticPr fontId="1"/>
  </si>
  <si>
    <t>〇〇〇〇〇会社</t>
    <rPh sb="5" eb="7">
      <t>カイシャ</t>
    </rPh>
    <phoneticPr fontId="1"/>
  </si>
  <si>
    <t>大垣市〇〇町○○○</t>
    <rPh sb="0" eb="3">
      <t>オオガキシ</t>
    </rPh>
    <rPh sb="5" eb="6">
      <t>チョウ</t>
    </rPh>
    <phoneticPr fontId="1"/>
  </si>
  <si>
    <t>○○○○○○○○○○○○○○○○工事</t>
    <rPh sb="16" eb="18">
      <t>コウジ</t>
    </rPh>
    <phoneticPr fontId="1"/>
  </si>
  <si>
    <t>請求日</t>
    <rPh sb="0" eb="3">
      <t>セイキュウビ</t>
    </rPh>
    <phoneticPr fontId="1"/>
  </si>
  <si>
    <t>0123-45-6789</t>
    <phoneticPr fontId="1"/>
  </si>
  <si>
    <t>①業者用</t>
    <rPh sb="1" eb="4">
      <t>ギョウシャヨウ</t>
    </rPh>
    <phoneticPr fontId="1"/>
  </si>
  <si>
    <t>以下出力画面（入力不要）</t>
    <rPh sb="0" eb="2">
      <t>イカ</t>
    </rPh>
    <rPh sb="2" eb="4">
      <t>シュツリョク</t>
    </rPh>
    <rPh sb="4" eb="6">
      <t>ガメン</t>
    </rPh>
    <rPh sb="7" eb="11">
      <t>ニュウリョクフヨウ</t>
    </rPh>
    <phoneticPr fontId="1"/>
  </si>
  <si>
    <t>　メ　モ</t>
    <phoneticPr fontId="1"/>
  </si>
  <si>
    <t>〇〇</t>
    <phoneticPr fontId="1"/>
  </si>
  <si>
    <t>請求書は3枚出力されます。</t>
    <rPh sb="0" eb="3">
      <t>セイキュウショ</t>
    </rPh>
    <rPh sb="5" eb="6">
      <t>マイ</t>
    </rPh>
    <rPh sb="6" eb="8">
      <t>シュツリョク</t>
    </rPh>
    <phoneticPr fontId="1"/>
  </si>
  <si>
    <t>①業者用(1枚目)は御社控えになります。</t>
  </si>
  <si>
    <t>②現場控(2枚目)と③経理用(3枚目）を弊社へ送付してください。</t>
    <rPh sb="1" eb="3">
      <t>ゲンバ</t>
    </rPh>
    <rPh sb="3" eb="4">
      <t>ヒカ</t>
    </rPh>
    <rPh sb="6" eb="8">
      <t>マイメ</t>
    </rPh>
    <rPh sb="11" eb="14">
      <t>ケイリヨウ</t>
    </rPh>
    <rPh sb="16" eb="18">
      <t>マイメ</t>
    </rPh>
    <rPh sb="20" eb="22">
      <t>ヘイシャ</t>
    </rPh>
    <rPh sb="23" eb="25">
      <t>ソウフ</t>
    </rPh>
    <phoneticPr fontId="1"/>
  </si>
  <si>
    <t>記　載　例</t>
    <rPh sb="0" eb="1">
      <t>キ</t>
    </rPh>
    <rPh sb="2" eb="3">
      <t>サイ</t>
    </rPh>
    <rPh sb="4" eb="5">
      <t>レイ</t>
    </rPh>
    <phoneticPr fontId="1"/>
  </si>
  <si>
    <r>
      <rPr>
        <b/>
        <sz val="11"/>
        <color theme="1"/>
        <rFont val="ＭＳ Ｐ明朝"/>
        <family val="1"/>
        <charset val="128"/>
      </rPr>
      <t>T</t>
    </r>
    <r>
      <rPr>
        <sz val="11"/>
        <color theme="1"/>
        <rFont val="ＭＳ Ｐ明朝"/>
        <family val="1"/>
        <charset val="128"/>
      </rPr>
      <t>-</t>
    </r>
    <phoneticPr fontId="1"/>
  </si>
  <si>
    <t>T-</t>
    <phoneticPr fontId="1"/>
  </si>
  <si>
    <t>工事番号</t>
    <rPh sb="0" eb="2">
      <t>コウジ</t>
    </rPh>
    <rPh sb="2" eb="4">
      <t>バンゴウ</t>
    </rPh>
    <phoneticPr fontId="1"/>
  </si>
  <si>
    <t>(税込)</t>
    <rPh sb="1" eb="3">
      <t>ゼイコミ</t>
    </rPh>
    <phoneticPr fontId="1"/>
  </si>
  <si>
    <t>請求金額</t>
    <rPh sb="0" eb="2">
      <t>セイキュウ</t>
    </rPh>
    <rPh sb="2" eb="4">
      <t>キンガク</t>
    </rPh>
    <phoneticPr fontId="1"/>
  </si>
  <si>
    <t>工事部</t>
    <rPh sb="0" eb="3">
      <t>コウジブ</t>
    </rPh>
    <phoneticPr fontId="1"/>
  </si>
  <si>
    <t>役員</t>
    <rPh sb="0" eb="2">
      <t>ヤクイン</t>
    </rPh>
    <phoneticPr fontId="1"/>
  </si>
  <si>
    <t>請求金額(税抜)</t>
    <rPh sb="0" eb="2">
      <t>セイキュウ</t>
    </rPh>
    <rPh sb="2" eb="4">
      <t>キンガク</t>
    </rPh>
    <phoneticPr fontId="1"/>
  </si>
  <si>
    <t>消費税額（10％）</t>
    <rPh sb="0" eb="3">
      <t>ショウヒゼイ</t>
    </rPh>
    <rPh sb="3" eb="4">
      <t>ガク</t>
    </rPh>
    <phoneticPr fontId="1"/>
  </si>
  <si>
    <t>※当書類はインボイスに該当しますので、適切に保管してください。</t>
    <rPh sb="1" eb="4">
      <t>トウショルイ</t>
    </rPh>
    <rPh sb="11" eb="13">
      <t>ガイトウ</t>
    </rPh>
    <rPh sb="19" eb="21">
      <t>テキセツ</t>
    </rPh>
    <rPh sb="22" eb="24">
      <t>ホカン</t>
    </rPh>
    <phoneticPr fontId="1"/>
  </si>
  <si>
    <t>式</t>
    <rPh sb="0" eb="1">
      <t>シキ</t>
    </rPh>
    <phoneticPr fontId="1"/>
  </si>
  <si>
    <t>〇〇〇〇〇（カ</t>
    <phoneticPr fontId="1"/>
  </si>
  <si>
    <t>〇〇〇〇〇株式会社</t>
    <rPh sb="5" eb="9">
      <t>カブシキガイシャ</t>
    </rPh>
    <phoneticPr fontId="1"/>
  </si>
  <si>
    <t>○○銀行</t>
    <rPh sb="2" eb="4">
      <t>ギンコウ</t>
    </rPh>
    <phoneticPr fontId="1"/>
  </si>
  <si>
    <t>○○支店</t>
    <rPh sb="2" eb="4">
      <t>シテン</t>
    </rPh>
    <phoneticPr fontId="1"/>
  </si>
  <si>
    <t>日</t>
    <rPh sb="0" eb="1">
      <t>ヒ</t>
    </rPh>
    <phoneticPr fontId="1"/>
  </si>
  <si>
    <t>岐阜県大垣市〇〇町〇〇〇</t>
    <rPh sb="0" eb="3">
      <t>ギフケン</t>
    </rPh>
    <rPh sb="3" eb="6">
      <t>オオガキシ</t>
    </rPh>
    <rPh sb="8" eb="9">
      <t>チョウ</t>
    </rPh>
    <phoneticPr fontId="1"/>
  </si>
  <si>
    <t>〇〇〇〇〇工事</t>
    <rPh sb="5" eb="7">
      <t>コウジ</t>
    </rPh>
    <phoneticPr fontId="1"/>
  </si>
  <si>
    <t>口座番号</t>
    <rPh sb="0" eb="1">
      <t>シキ</t>
    </rPh>
    <phoneticPr fontId="1"/>
  </si>
  <si>
    <t>②－④</t>
    <phoneticPr fontId="1"/>
  </si>
  <si>
    <t>③－④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</si>
</sst>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 ;[Red]\-0\ "/>
    <numFmt numFmtId="177" formatCode="[$-F800]dddd\,\ mmmm\ dd\,\ yyyy"/>
    <numFmt numFmtId="178" formatCode="yyyy&quot;年&quot;m&quot;月&quot;d&quot;日&quot;;@"/>
    <numFmt numFmtId="179" formatCode="&quot;¥&quot;#,##0_);[Red]\(&quot;¥&quot;#,##0\)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b/>
      <sz val="20"/>
      <color rgb="FF0070C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u/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ed">
        <color rgb="FFFF0000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/>
    <xf numFmtId="0" fontId="8" fillId="0" borderId="0" xfId="0" applyFont="1">
      <alignment vertical="center"/>
    </xf>
    <xf numFmtId="0" fontId="9" fillId="0" borderId="0" xfId="0" applyFont="1" applyAlignment="1"/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right"/>
    </xf>
    <xf numFmtId="0" fontId="2" fillId="0" borderId="12" xfId="0" applyFont="1" applyBorder="1">
      <alignment vertical="center"/>
    </xf>
    <xf numFmtId="0" fontId="2" fillId="0" borderId="2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3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50" xfId="0" applyFont="1" applyBorder="1">
      <alignment vertical="center"/>
    </xf>
    <xf numFmtId="0" fontId="14" fillId="0" borderId="34" xfId="0" applyFont="1" applyBorder="1">
      <alignment vertical="center"/>
    </xf>
    <xf numFmtId="0" fontId="5" fillId="0" borderId="34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32" xfId="0" applyFont="1" applyBorder="1">
      <alignment vertical="center"/>
    </xf>
    <xf numFmtId="0" fontId="5" fillId="0" borderId="1" xfId="0" applyFont="1" applyBorder="1" applyAlignment="1"/>
    <xf numFmtId="0" fontId="2" fillId="0" borderId="44" xfId="0" applyFont="1" applyBorder="1">
      <alignment vertical="center"/>
    </xf>
    <xf numFmtId="0" fontId="5" fillId="0" borderId="30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0" xfId="0" applyFont="1">
      <alignment vertical="center"/>
    </xf>
    <xf numFmtId="0" fontId="3" fillId="0" borderId="3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5" fillId="0" borderId="33" xfId="0" applyFont="1" applyBorder="1">
      <alignment vertical="center"/>
    </xf>
    <xf numFmtId="0" fontId="5" fillId="0" borderId="54" xfId="0" applyFont="1" applyBorder="1">
      <alignment vertical="center"/>
    </xf>
    <xf numFmtId="0" fontId="1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1" xfId="0" applyFont="1" applyBorder="1">
      <alignment vertical="center"/>
    </xf>
    <xf numFmtId="0" fontId="13" fillId="0" borderId="0" xfId="0" applyFont="1">
      <alignment vertical="center"/>
    </xf>
    <xf numFmtId="0" fontId="6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17" fillId="0" borderId="0" xfId="0" applyFont="1">
      <alignment vertical="center"/>
    </xf>
    <xf numFmtId="0" fontId="9" fillId="0" borderId="5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8" fillId="0" borderId="1" xfId="0" applyFont="1" applyBorder="1">
      <alignment vertical="center"/>
    </xf>
    <xf numFmtId="6" fontId="24" fillId="0" borderId="20" xfId="0" applyNumberFormat="1" applyFont="1" applyBorder="1">
      <alignment vertical="center"/>
    </xf>
    <xf numFmtId="0" fontId="6" fillId="0" borderId="14" xfId="0" applyFont="1" applyBorder="1" applyAlignment="1">
      <alignment vertical="center" wrapText="1"/>
    </xf>
    <xf numFmtId="6" fontId="24" fillId="0" borderId="6" xfId="0" applyNumberFormat="1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6" fontId="6" fillId="0" borderId="3" xfId="0" applyNumberFormat="1" applyFont="1" applyBorder="1" applyAlignment="1">
      <alignment horizontal="left" vertical="center"/>
    </xf>
    <xf numFmtId="0" fontId="9" fillId="0" borderId="6" xfId="0" applyFont="1" applyBorder="1">
      <alignment vertical="center"/>
    </xf>
    <xf numFmtId="0" fontId="9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5" xfId="0" applyFont="1" applyBorder="1">
      <alignment vertical="center"/>
    </xf>
    <xf numFmtId="0" fontId="9" fillId="0" borderId="14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37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55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44" xfId="0" applyFont="1" applyBorder="1">
      <alignment vertical="center"/>
    </xf>
    <xf numFmtId="0" fontId="13" fillId="0" borderId="16" xfId="0" applyFont="1" applyBorder="1">
      <alignment vertical="center"/>
    </xf>
    <xf numFmtId="0" fontId="16" fillId="0" borderId="0" xfId="0" applyFont="1">
      <alignment vertical="center"/>
    </xf>
    <xf numFmtId="0" fontId="8" fillId="0" borderId="38" xfId="0" applyFont="1" applyBorder="1">
      <alignment vertical="center"/>
    </xf>
    <xf numFmtId="0" fontId="4" fillId="0" borderId="1" xfId="0" applyFont="1" applyBorder="1">
      <alignment vertical="center"/>
    </xf>
    <xf numFmtId="6" fontId="24" fillId="0" borderId="1" xfId="0" applyNumberFormat="1" applyFont="1" applyBorder="1">
      <alignment vertical="center"/>
    </xf>
    <xf numFmtId="0" fontId="4" fillId="0" borderId="38" xfId="0" applyFont="1" applyBorder="1">
      <alignment vertical="center"/>
    </xf>
    <xf numFmtId="179" fontId="15" fillId="0" borderId="38" xfId="0" applyNumberFormat="1" applyFont="1" applyBorder="1">
      <alignment vertical="center"/>
    </xf>
    <xf numFmtId="38" fontId="9" fillId="0" borderId="0" xfId="0" applyNumberFormat="1" applyFo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58" xfId="0" applyFont="1" applyBorder="1">
      <alignment vertical="center"/>
    </xf>
    <xf numFmtId="0" fontId="9" fillId="0" borderId="58" xfId="0" applyFont="1" applyBorder="1">
      <alignment vertical="center"/>
    </xf>
    <xf numFmtId="0" fontId="8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8" xfId="0" applyFont="1" applyBorder="1" applyAlignment="1">
      <alignment horizontal="center" vertical="center"/>
    </xf>
    <xf numFmtId="0" fontId="8" fillId="0" borderId="38" xfId="0" applyFont="1" applyBorder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9" fillId="0" borderId="5" xfId="0" applyNumberFormat="1" applyFont="1" applyBorder="1">
      <alignment vertical="center"/>
    </xf>
    <xf numFmtId="38" fontId="9" fillId="0" borderId="31" xfId="0" applyNumberFormat="1" applyFont="1" applyBorder="1">
      <alignment vertical="center"/>
    </xf>
    <xf numFmtId="38" fontId="9" fillId="0" borderId="6" xfId="0" applyNumberFormat="1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9" fillId="0" borderId="32" xfId="0" applyNumberFormat="1" applyFont="1" applyBorder="1">
      <alignment vertical="center"/>
    </xf>
    <xf numFmtId="38" fontId="9" fillId="0" borderId="1" xfId="0" applyNumberFormat="1" applyFont="1" applyBorder="1">
      <alignment vertical="center"/>
    </xf>
    <xf numFmtId="38" fontId="9" fillId="0" borderId="20" xfId="0" applyNumberFormat="1" applyFont="1" applyBorder="1">
      <alignment vertical="center"/>
    </xf>
    <xf numFmtId="0" fontId="5" fillId="0" borderId="8" xfId="0" applyFont="1" applyBorder="1" applyAlignment="1">
      <alignment horizontal="right" vertical="center"/>
    </xf>
    <xf numFmtId="38" fontId="2" fillId="0" borderId="46" xfId="0" applyNumberFormat="1" applyFont="1" applyBorder="1">
      <alignment vertical="center"/>
    </xf>
    <xf numFmtId="0" fontId="0" fillId="0" borderId="46" xfId="0" applyBorder="1">
      <alignment vertical="center"/>
    </xf>
    <xf numFmtId="38" fontId="2" fillId="0" borderId="8" xfId="0" applyNumberFormat="1" applyFont="1" applyBorder="1">
      <alignment vertical="center"/>
    </xf>
    <xf numFmtId="0" fontId="0" fillId="0" borderId="8" xfId="0" applyBorder="1">
      <alignment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38" fontId="9" fillId="0" borderId="48" xfId="0" applyNumberFormat="1" applyFont="1" applyBorder="1">
      <alignment vertical="center"/>
    </xf>
    <xf numFmtId="38" fontId="9" fillId="0" borderId="46" xfId="0" applyNumberFormat="1" applyFont="1" applyBorder="1">
      <alignment vertical="center"/>
    </xf>
    <xf numFmtId="38" fontId="9" fillId="0" borderId="50" xfId="0" applyNumberFormat="1" applyFont="1" applyBorder="1">
      <alignment vertical="center"/>
    </xf>
    <xf numFmtId="0" fontId="8" fillId="0" borderId="58" xfId="0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58" xfId="0" applyFont="1" applyBorder="1">
      <alignment vertical="center"/>
    </xf>
    <xf numFmtId="38" fontId="9" fillId="0" borderId="38" xfId="0" applyNumberFormat="1" applyFont="1" applyBorder="1">
      <alignment vertical="center"/>
    </xf>
    <xf numFmtId="38" fontId="9" fillId="0" borderId="42" xfId="0" applyNumberFormat="1" applyFont="1" applyBorder="1">
      <alignment vertical="center"/>
    </xf>
    <xf numFmtId="38" fontId="9" fillId="0" borderId="39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3" xfId="0" applyFont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62" xfId="0" applyFont="1" applyBorder="1">
      <alignment vertical="center"/>
    </xf>
    <xf numFmtId="0" fontId="5" fillId="0" borderId="62" xfId="0" applyFont="1" applyBorder="1" applyAlignment="1">
      <alignment horizontal="center" vertical="center"/>
    </xf>
    <xf numFmtId="0" fontId="8" fillId="0" borderId="43" xfId="0" applyFont="1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4" fillId="0" borderId="5" xfId="0" applyFont="1" applyBorder="1" applyAlignment="1"/>
    <xf numFmtId="0" fontId="9" fillId="0" borderId="5" xfId="0" applyFont="1" applyBorder="1" applyAlignment="1"/>
    <xf numFmtId="0" fontId="2" fillId="0" borderId="5" xfId="0" applyFont="1" applyBorder="1" applyAlignme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38" fontId="9" fillId="0" borderId="30" xfId="0" applyNumberFormat="1" applyFont="1" applyBorder="1">
      <alignment vertical="center"/>
    </xf>
    <xf numFmtId="38" fontId="9" fillId="0" borderId="0" xfId="0" applyNumberFormat="1" applyFont="1">
      <alignment vertical="center"/>
    </xf>
    <xf numFmtId="0" fontId="8" fillId="0" borderId="37" xfId="0" applyFont="1" applyBorder="1">
      <alignment vertical="center"/>
    </xf>
    <xf numFmtId="0" fontId="8" fillId="0" borderId="22" xfId="0" applyFont="1" applyBorder="1">
      <alignment vertical="center"/>
    </xf>
    <xf numFmtId="38" fontId="9" fillId="0" borderId="28" xfId="0" applyNumberFormat="1" applyFont="1" applyBorder="1">
      <alignment vertical="center"/>
    </xf>
    <xf numFmtId="38" fontId="9" fillId="0" borderId="22" xfId="0" applyNumberFormat="1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38" fontId="9" fillId="0" borderId="29" xfId="0" applyNumberFormat="1" applyFont="1" applyBorder="1">
      <alignment vertical="center"/>
    </xf>
    <xf numFmtId="38" fontId="9" fillId="0" borderId="25" xfId="0" applyNumberFormat="1" applyFont="1" applyBorder="1">
      <alignment vertical="center"/>
    </xf>
    <xf numFmtId="38" fontId="9" fillId="0" borderId="24" xfId="0" applyNumberFormat="1" applyFont="1" applyBorder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Alignment="1"/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left" vertical="center"/>
    </xf>
    <xf numFmtId="176" fontId="9" fillId="0" borderId="3" xfId="0" applyNumberFormat="1" applyFont="1" applyBorder="1" applyAlignment="1">
      <alignment horizontal="left" vertical="center"/>
    </xf>
    <xf numFmtId="0" fontId="5" fillId="0" borderId="34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179" fontId="15" fillId="0" borderId="19" xfId="0" applyNumberFormat="1" applyFont="1" applyBorder="1" applyAlignment="1">
      <alignment horizontal="right" vertical="center"/>
    </xf>
    <xf numFmtId="179" fontId="15" fillId="0" borderId="1" xfId="0" applyNumberFormat="1" applyFont="1" applyBorder="1" applyAlignment="1">
      <alignment horizontal="right" vertical="center"/>
    </xf>
    <xf numFmtId="179" fontId="15" fillId="0" borderId="4" xfId="0" applyNumberFormat="1" applyFont="1" applyBorder="1" applyAlignment="1">
      <alignment horizontal="right" vertical="center"/>
    </xf>
    <xf numFmtId="179" fontId="15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right" vertical="center"/>
    </xf>
    <xf numFmtId="179" fontId="9" fillId="0" borderId="38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2" fillId="0" borderId="42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41" xfId="0" applyFont="1" applyBorder="1">
      <alignment vertical="center"/>
    </xf>
    <xf numFmtId="0" fontId="10" fillId="0" borderId="18" xfId="0" applyFont="1" applyBorder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2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177" fontId="2" fillId="0" borderId="5" xfId="0" applyNumberFormat="1" applyFont="1" applyBorder="1">
      <alignment vertical="center"/>
    </xf>
    <xf numFmtId="0" fontId="6" fillId="0" borderId="5" xfId="0" applyFont="1" applyBorder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46" xfId="0" applyFont="1" applyBorder="1" applyAlignment="1">
      <alignment vertical="center" wrapText="1"/>
    </xf>
    <xf numFmtId="0" fontId="5" fillId="0" borderId="56" xfId="0" applyFont="1" applyBorder="1">
      <alignment vertical="center"/>
    </xf>
    <xf numFmtId="0" fontId="5" fillId="0" borderId="56" xfId="0" applyFont="1" applyBorder="1" applyAlignment="1">
      <alignment horizontal="center" vertical="center"/>
    </xf>
    <xf numFmtId="38" fontId="9" fillId="0" borderId="35" xfId="0" applyNumberFormat="1" applyFont="1" applyBorder="1">
      <alignment vertical="center"/>
    </xf>
    <xf numFmtId="38" fontId="9" fillId="0" borderId="34" xfId="0" applyNumberFormat="1" applyFont="1" applyBorder="1">
      <alignment vertical="center"/>
    </xf>
    <xf numFmtId="38" fontId="9" fillId="0" borderId="36" xfId="0" applyNumberFormat="1" applyFont="1" applyBorder="1">
      <alignment vertical="center"/>
    </xf>
    <xf numFmtId="0" fontId="5" fillId="0" borderId="30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57" xfId="0" applyFont="1" applyBorder="1">
      <alignment vertical="center"/>
    </xf>
    <xf numFmtId="0" fontId="5" fillId="0" borderId="57" xfId="0" applyFont="1" applyBorder="1" applyAlignment="1">
      <alignment horizontal="center" vertical="center"/>
    </xf>
    <xf numFmtId="38" fontId="9" fillId="0" borderId="3" xfId="0" applyNumberFormat="1" applyFont="1" applyBorder="1">
      <alignment vertical="center"/>
    </xf>
    <xf numFmtId="0" fontId="8" fillId="0" borderId="46" xfId="0" applyFont="1" applyBorder="1">
      <alignment vertical="center"/>
    </xf>
    <xf numFmtId="0" fontId="8" fillId="0" borderId="4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8" fontId="5" fillId="0" borderId="30" xfId="0" applyNumberFormat="1" applyFont="1" applyBorder="1">
      <alignment vertical="center"/>
    </xf>
    <xf numFmtId="38" fontId="5" fillId="0" borderId="0" xfId="0" applyNumberFormat="1" applyFont="1">
      <alignment vertical="center"/>
    </xf>
    <xf numFmtId="38" fontId="5" fillId="0" borderId="37" xfId="0" applyNumberFormat="1" applyFont="1" applyBorder="1">
      <alignment vertical="center"/>
    </xf>
    <xf numFmtId="38" fontId="5" fillId="0" borderId="3" xfId="0" applyNumberFormat="1" applyFont="1" applyBorder="1">
      <alignment vertical="center"/>
    </xf>
    <xf numFmtId="38" fontId="5" fillId="0" borderId="42" xfId="0" applyNumberFormat="1" applyFont="1" applyBorder="1">
      <alignment vertical="center"/>
    </xf>
    <xf numFmtId="38" fontId="5" fillId="0" borderId="38" xfId="0" applyNumberFormat="1" applyFont="1" applyBorder="1">
      <alignment vertical="center"/>
    </xf>
    <xf numFmtId="38" fontId="5" fillId="0" borderId="41" xfId="0" applyNumberFormat="1" applyFont="1" applyBorder="1">
      <alignment vertical="center"/>
    </xf>
    <xf numFmtId="38" fontId="5" fillId="0" borderId="39" xfId="0" applyNumberFormat="1" applyFont="1" applyBorder="1">
      <alignment vertical="center"/>
    </xf>
    <xf numFmtId="0" fontId="4" fillId="0" borderId="0" xfId="0" applyFont="1" applyAlignment="1">
      <alignment vertical="center" wrapText="1"/>
    </xf>
    <xf numFmtId="0" fontId="5" fillId="0" borderId="26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38" fontId="9" fillId="0" borderId="27" xfId="0" applyNumberFormat="1" applyFont="1" applyBorder="1">
      <alignment vertical="center"/>
    </xf>
    <xf numFmtId="38" fontId="9" fillId="0" borderId="54" xfId="0" applyNumberFormat="1" applyFont="1" applyBorder="1">
      <alignment vertical="center"/>
    </xf>
    <xf numFmtId="38" fontId="9" fillId="0" borderId="44" xfId="0" applyNumberFormat="1" applyFont="1" applyBorder="1">
      <alignment vertical="center"/>
    </xf>
    <xf numFmtId="38" fontId="9" fillId="0" borderId="43" xfId="0" applyNumberFormat="1" applyFont="1" applyBorder="1">
      <alignment vertical="center"/>
    </xf>
    <xf numFmtId="38" fontId="9" fillId="0" borderId="30" xfId="0" applyNumberFormat="1" applyFont="1" applyBorder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38" fontId="9" fillId="0" borderId="3" xfId="0" applyNumberFormat="1" applyFont="1" applyBorder="1" applyAlignment="1">
      <alignment horizontal="right" vertical="center"/>
    </xf>
    <xf numFmtId="38" fontId="9" fillId="0" borderId="31" xfId="0" applyNumberFormat="1" applyFont="1" applyBorder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6" xfId="0" applyNumberFormat="1" applyFont="1" applyBorder="1" applyAlignment="1">
      <alignment horizontal="right" vertical="center"/>
    </xf>
    <xf numFmtId="0" fontId="5" fillId="2" borderId="38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8" fillId="0" borderId="34" xfId="0" applyFont="1" applyBorder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4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5" xfId="0" applyFont="1" applyFill="1" applyBorder="1" applyAlignment="1">
      <alignment vertical="center" wrapText="1"/>
    </xf>
    <xf numFmtId="0" fontId="5" fillId="2" borderId="63" xfId="0" applyFont="1" applyFill="1" applyBorder="1">
      <alignment vertical="center"/>
    </xf>
    <xf numFmtId="0" fontId="5" fillId="2" borderId="63" xfId="0" applyFont="1" applyFill="1" applyBorder="1" applyAlignment="1">
      <alignment horizontal="center" vertical="center"/>
    </xf>
    <xf numFmtId="38" fontId="9" fillId="2" borderId="5" xfId="0" applyNumberFormat="1" applyFont="1" applyFill="1" applyBorder="1">
      <alignment vertical="center"/>
    </xf>
    <xf numFmtId="38" fontId="9" fillId="2" borderId="42" xfId="0" applyNumberFormat="1" applyFont="1" applyFill="1" applyBorder="1">
      <alignment vertical="center"/>
    </xf>
    <xf numFmtId="38" fontId="9" fillId="2" borderId="38" xfId="0" applyNumberFormat="1" applyFont="1" applyFill="1" applyBorder="1">
      <alignment vertical="center"/>
    </xf>
    <xf numFmtId="38" fontId="9" fillId="2" borderId="39" xfId="0" applyNumberFormat="1" applyFont="1" applyFill="1" applyBorder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38" fontId="9" fillId="0" borderId="59" xfId="0" applyNumberFormat="1" applyFont="1" applyBorder="1">
      <alignment vertical="center"/>
    </xf>
    <xf numFmtId="38" fontId="9" fillId="0" borderId="65" xfId="0" applyNumberFormat="1" applyFont="1" applyBorder="1">
      <alignment vertical="center"/>
    </xf>
    <xf numFmtId="0" fontId="5" fillId="2" borderId="58" xfId="0" applyFont="1" applyFill="1" applyBorder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40" xfId="0" applyFont="1" applyFill="1" applyBorder="1">
      <alignment vertical="center"/>
    </xf>
    <xf numFmtId="0" fontId="5" fillId="2" borderId="42" xfId="0" applyFont="1" applyFill="1" applyBorder="1">
      <alignment vertical="center"/>
    </xf>
    <xf numFmtId="0" fontId="5" fillId="2" borderId="41" xfId="0" applyFont="1" applyFill="1" applyBorder="1">
      <alignment vertical="center"/>
    </xf>
    <xf numFmtId="0" fontId="5" fillId="2" borderId="38" xfId="0" applyFont="1" applyFill="1" applyBorder="1" applyAlignment="1">
      <alignment vertical="center" wrapText="1"/>
    </xf>
    <xf numFmtId="0" fontId="5" fillId="2" borderId="19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62" xfId="0" applyFont="1" applyFill="1" applyBorder="1">
      <alignment vertical="center"/>
    </xf>
    <xf numFmtId="0" fontId="5" fillId="2" borderId="62" xfId="0" applyFont="1" applyFill="1" applyBorder="1" applyAlignment="1">
      <alignment horizontal="center" vertical="center"/>
    </xf>
    <xf numFmtId="38" fontId="9" fillId="2" borderId="1" xfId="0" applyNumberFormat="1" applyFont="1" applyFill="1" applyBorder="1">
      <alignment vertical="center"/>
    </xf>
    <xf numFmtId="38" fontId="9" fillId="2" borderId="32" xfId="0" applyNumberFormat="1" applyFont="1" applyFill="1" applyBorder="1">
      <alignment vertical="center"/>
    </xf>
    <xf numFmtId="38" fontId="9" fillId="2" borderId="20" xfId="0" applyNumberFormat="1" applyFont="1" applyFill="1" applyBorder="1">
      <alignment vertical="center"/>
    </xf>
    <xf numFmtId="38" fontId="9" fillId="2" borderId="31" xfId="0" applyNumberFormat="1" applyFont="1" applyFill="1" applyBorder="1">
      <alignment vertical="center"/>
    </xf>
    <xf numFmtId="38" fontId="9" fillId="2" borderId="6" xfId="0" applyNumberFormat="1" applyFont="1" applyFill="1" applyBorder="1">
      <alignment vertical="center"/>
    </xf>
    <xf numFmtId="0" fontId="2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0" borderId="1" xfId="0" applyBorder="1">
      <alignment vertical="center"/>
    </xf>
    <xf numFmtId="38" fontId="26" fillId="0" borderId="8" xfId="0" applyNumberFormat="1" applyFont="1" applyBorder="1">
      <alignment vertical="center"/>
    </xf>
    <xf numFmtId="0" fontId="27" fillId="0" borderId="8" xfId="0" applyFont="1" applyBorder="1">
      <alignment vertical="center"/>
    </xf>
    <xf numFmtId="179" fontId="9" fillId="0" borderId="3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38" fontId="9" fillId="2" borderId="28" xfId="0" applyNumberFormat="1" applyFont="1" applyFill="1" applyBorder="1">
      <alignment vertical="center"/>
    </xf>
    <xf numFmtId="38" fontId="9" fillId="2" borderId="22" xfId="0" applyNumberFormat="1" applyFont="1" applyFill="1" applyBorder="1">
      <alignment vertical="center"/>
    </xf>
    <xf numFmtId="38" fontId="9" fillId="2" borderId="29" xfId="0" applyNumberFormat="1" applyFont="1" applyFill="1" applyBorder="1">
      <alignment vertical="center"/>
    </xf>
    <xf numFmtId="38" fontId="9" fillId="2" borderId="25" xfId="0" applyNumberFormat="1" applyFont="1" applyFill="1" applyBorder="1">
      <alignment vertical="center"/>
    </xf>
    <xf numFmtId="0" fontId="8" fillId="0" borderId="0" xfId="0" applyFont="1" applyAlignment="1">
      <alignment horizontal="right" vertical="center"/>
    </xf>
    <xf numFmtId="176" fontId="9" fillId="2" borderId="0" xfId="0" applyNumberFormat="1" applyFont="1" applyFill="1" applyAlignment="1">
      <alignment horizontal="left" vertical="center"/>
    </xf>
    <xf numFmtId="176" fontId="9" fillId="2" borderId="3" xfId="0" applyNumberFormat="1" applyFont="1" applyFill="1" applyBorder="1" applyAlignment="1">
      <alignment horizontal="left" vertical="center"/>
    </xf>
    <xf numFmtId="0" fontId="9" fillId="2" borderId="5" xfId="0" applyFont="1" applyFill="1" applyBorder="1">
      <alignment vertical="center"/>
    </xf>
    <xf numFmtId="0" fontId="5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8" fillId="0" borderId="35" xfId="0" applyFont="1" applyBorder="1" applyAlignment="1">
      <alignment horizontal="center" vertical="center"/>
    </xf>
    <xf numFmtId="38" fontId="9" fillId="0" borderId="28" xfId="0" applyNumberFormat="1" applyFont="1" applyBorder="1" applyAlignment="1">
      <alignment horizontal="right" vertical="center"/>
    </xf>
    <xf numFmtId="38" fontId="9" fillId="0" borderId="22" xfId="0" applyNumberFormat="1" applyFont="1" applyBorder="1" applyAlignment="1">
      <alignment horizontal="right" vertical="center"/>
    </xf>
    <xf numFmtId="38" fontId="9" fillId="0" borderId="55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right" vertical="center"/>
    </xf>
    <xf numFmtId="38" fontId="9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right" vertical="center"/>
    </xf>
    <xf numFmtId="38" fontId="9" fillId="2" borderId="30" xfId="0" applyNumberFormat="1" applyFont="1" applyFill="1" applyBorder="1">
      <alignment vertical="center"/>
    </xf>
    <xf numFmtId="38" fontId="9" fillId="2" borderId="0" xfId="0" applyNumberFormat="1" applyFont="1" applyFill="1">
      <alignment vertical="center"/>
    </xf>
    <xf numFmtId="38" fontId="9" fillId="2" borderId="3" xfId="0" applyNumberFormat="1" applyFont="1" applyFill="1" applyBorder="1">
      <alignment vertical="center"/>
    </xf>
    <xf numFmtId="38" fontId="9" fillId="2" borderId="24" xfId="0" applyNumberFormat="1" applyFont="1" applyFill="1" applyBorder="1">
      <alignment vertical="center"/>
    </xf>
    <xf numFmtId="38" fontId="9" fillId="2" borderId="54" xfId="0" applyNumberFormat="1" applyFont="1" applyFill="1" applyBorder="1">
      <alignment vertical="center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5" fillId="0" borderId="62" xfId="0" applyFont="1" applyBorder="1" applyAlignment="1">
      <alignment vertical="center" wrapText="1"/>
    </xf>
    <xf numFmtId="0" fontId="5" fillId="0" borderId="64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38" fontId="9" fillId="0" borderId="56" xfId="0" applyNumberFormat="1" applyFont="1" applyBorder="1">
      <alignment vertical="center"/>
    </xf>
    <xf numFmtId="38" fontId="9" fillId="0" borderId="60" xfId="0" applyNumberFormat="1" applyFont="1" applyBorder="1">
      <alignment vertical="center"/>
    </xf>
    <xf numFmtId="0" fontId="2" fillId="0" borderId="5" xfId="0" applyFont="1" applyBorder="1">
      <alignment vertical="center"/>
    </xf>
    <xf numFmtId="38" fontId="9" fillId="0" borderId="55" xfId="0" applyNumberFormat="1" applyFont="1" applyBorder="1">
      <alignment vertical="center"/>
    </xf>
    <xf numFmtId="0" fontId="5" fillId="0" borderId="66" xfId="0" applyFont="1" applyBorder="1">
      <alignment vertical="center"/>
    </xf>
    <xf numFmtId="0" fontId="5" fillId="0" borderId="58" xfId="0" applyFont="1" applyBorder="1" applyAlignment="1">
      <alignment vertical="center" wrapText="1"/>
    </xf>
    <xf numFmtId="38" fontId="9" fillId="0" borderId="41" xfId="0" applyNumberFormat="1" applyFont="1" applyBorder="1">
      <alignment vertical="center"/>
    </xf>
    <xf numFmtId="38" fontId="9" fillId="0" borderId="58" xfId="0" applyNumberFormat="1" applyFont="1" applyBorder="1">
      <alignment vertical="center"/>
    </xf>
    <xf numFmtId="38" fontId="9" fillId="0" borderId="67" xfId="0" applyNumberFormat="1" applyFont="1" applyBorder="1">
      <alignment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63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78" fontId="2" fillId="0" borderId="5" xfId="0" applyNumberFormat="1" applyFont="1" applyBorder="1">
      <alignment vertical="center"/>
    </xf>
    <xf numFmtId="0" fontId="2" fillId="0" borderId="34" xfId="0" applyFont="1" applyBorder="1">
      <alignment vertical="center"/>
    </xf>
    <xf numFmtId="0" fontId="2" fillId="0" borderId="0" xfId="0" applyFont="1" applyAlignment="1">
      <alignment horizontal="right" vertical="center"/>
    </xf>
    <xf numFmtId="177" fontId="5" fillId="2" borderId="5" xfId="0" applyNumberFormat="1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15" fillId="0" borderId="1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5" fillId="0" borderId="3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193</xdr:col>
      <xdr:colOff>27214</xdr:colOff>
      <xdr:row>19</xdr:row>
      <xdr:rowOff>34650</xdr:rowOff>
    </xdr:from>
    <xdr:to>
      <xdr:col>196</xdr:col>
      <xdr:colOff>564810</xdr:colOff>
      <xdr:row>20</xdr:row>
      <xdr:rowOff>50521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777E8BDD-B9D5-FC51-3985-F7F46AB911A4}"/>
            </a:ext>
          </a:extLst>
        </xdr:cNvPr>
        <xdr:cNvSpPr/>
      </xdr:nvSpPr>
      <xdr:spPr>
        <a:xfrm>
          <a:off x="13562239" y="3863700"/>
          <a:ext cx="1356746" cy="263521"/>
        </a:xfrm>
        <a:prstGeom prst="wedgeRoundRectCallout">
          <a:avLst>
            <a:gd name="adj1" fmla="val -80601"/>
            <a:gd name="adj2" fmla="val -2334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弊社担当者を記入</a:t>
          </a:r>
        </a:p>
      </xdr:txBody>
    </xdr:sp>
    <xdr:clientData/>
  </xdr:twoCellAnchor>
  <xdr:twoCellAnchor>
    <xdr:from>
      <xdr:col>172</xdr:col>
      <xdr:colOff>0</xdr:colOff>
      <xdr:row>3</xdr:row>
      <xdr:rowOff>28576</xdr:rowOff>
    </xdr:from>
    <xdr:to>
      <xdr:col>195</xdr:col>
      <xdr:colOff>47625</xdr:colOff>
      <xdr:row>4</xdr:row>
      <xdr:rowOff>171451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C0A50E34-EF97-44B2-AF27-C5F4B15D54FD}"/>
            </a:ext>
          </a:extLst>
        </xdr:cNvPr>
        <xdr:cNvSpPr/>
      </xdr:nvSpPr>
      <xdr:spPr>
        <a:xfrm>
          <a:off x="12134850" y="647701"/>
          <a:ext cx="1581150" cy="266700"/>
        </a:xfrm>
        <a:prstGeom prst="wedgeRoundRectCallout">
          <a:avLst>
            <a:gd name="adj1" fmla="val -9431"/>
            <a:gd name="adj2" fmla="val 154637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西暦〇</a:t>
          </a:r>
          <a:r>
            <a:rPr kumimoji="1" lang="en-US" altLang="ja-JP" sz="1000" b="1">
              <a:solidFill>
                <a:srgbClr val="FF0000"/>
              </a:solidFill>
            </a:rPr>
            <a:t>/</a:t>
          </a:r>
          <a:r>
            <a:rPr kumimoji="1" lang="ja-JP" altLang="en-US" sz="1000" b="1">
              <a:solidFill>
                <a:srgbClr val="FF0000"/>
              </a:solidFill>
            </a:rPr>
            <a:t>〇</a:t>
          </a:r>
          <a:r>
            <a:rPr kumimoji="1" lang="en-US" altLang="ja-JP" sz="1000" b="1">
              <a:solidFill>
                <a:srgbClr val="FF0000"/>
              </a:solidFill>
            </a:rPr>
            <a:t>/20 </a:t>
          </a:r>
          <a:r>
            <a:rPr kumimoji="1" lang="ja-JP" altLang="en-US" sz="1000" b="1">
              <a:solidFill>
                <a:srgbClr val="FF0000"/>
              </a:solidFill>
            </a:rPr>
            <a:t>と記入</a:t>
          </a:r>
        </a:p>
      </xdr:txBody>
    </xdr:sp>
    <xdr:clientData/>
  </xdr:twoCellAnchor>
  <xdr:twoCellAnchor>
    <xdr:from>
      <xdr:col>173</xdr:col>
      <xdr:colOff>19051</xdr:colOff>
      <xdr:row>13</xdr:row>
      <xdr:rowOff>57151</xdr:rowOff>
    </xdr:from>
    <xdr:to>
      <xdr:col>195</xdr:col>
      <xdr:colOff>123825</xdr:colOff>
      <xdr:row>16</xdr:row>
      <xdr:rowOff>85725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FA7FF5E-5621-41A2-BDD4-8D9BDBF342C3}"/>
            </a:ext>
          </a:extLst>
        </xdr:cNvPr>
        <xdr:cNvSpPr/>
      </xdr:nvSpPr>
      <xdr:spPr>
        <a:xfrm>
          <a:off x="12220576" y="2876551"/>
          <a:ext cx="1571624" cy="581024"/>
        </a:xfrm>
        <a:prstGeom prst="wedgeRoundRectCallout">
          <a:avLst>
            <a:gd name="adj1" fmla="val -67358"/>
            <a:gd name="adj2" fmla="val -35068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適格請求書発行事業者登録番号を記入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100</xdr:col>
      <xdr:colOff>19050</xdr:colOff>
      <xdr:row>16</xdr:row>
      <xdr:rowOff>19050</xdr:rowOff>
    </xdr:from>
    <xdr:to>
      <xdr:col>120</xdr:col>
      <xdr:colOff>42296</xdr:colOff>
      <xdr:row>18</xdr:row>
      <xdr:rowOff>34921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AE7D0F0D-E370-42EB-89BF-5641C34AEBF6}"/>
            </a:ext>
          </a:extLst>
        </xdr:cNvPr>
        <xdr:cNvSpPr/>
      </xdr:nvSpPr>
      <xdr:spPr>
        <a:xfrm>
          <a:off x="7353300" y="2638425"/>
          <a:ext cx="1356746" cy="263521"/>
        </a:xfrm>
        <a:prstGeom prst="wedgeRoundRectCallout">
          <a:avLst>
            <a:gd name="adj1" fmla="val -29351"/>
            <a:gd name="adj2" fmla="val 95259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注文書発行工事</a:t>
          </a:r>
        </a:p>
      </xdr:txBody>
    </xdr:sp>
    <xdr:clientData/>
  </xdr:twoCellAnchor>
  <xdr:twoCellAnchor>
    <xdr:from>
      <xdr:col>115</xdr:col>
      <xdr:colOff>66674</xdr:colOff>
      <xdr:row>36</xdr:row>
      <xdr:rowOff>123825</xdr:rowOff>
    </xdr:from>
    <xdr:to>
      <xdr:col>138</xdr:col>
      <xdr:colOff>47625</xdr:colOff>
      <xdr:row>37</xdr:row>
      <xdr:rowOff>234946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3FFC06F9-0C7D-47E3-AF83-1B09B5410E76}"/>
            </a:ext>
          </a:extLst>
        </xdr:cNvPr>
        <xdr:cNvSpPr/>
      </xdr:nvSpPr>
      <xdr:spPr>
        <a:xfrm>
          <a:off x="8401049" y="5457825"/>
          <a:ext cx="1514476" cy="263521"/>
        </a:xfrm>
        <a:prstGeom prst="wedgeRoundRectCallout">
          <a:avLst>
            <a:gd name="adj1" fmla="val -69982"/>
            <a:gd name="adj2" fmla="val 22968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注文書発行のない工事</a:t>
          </a:r>
        </a:p>
      </xdr:txBody>
    </xdr:sp>
    <xdr:clientData/>
  </xdr:twoCellAnchor>
  <xdr:twoCellAnchor>
    <xdr:from>
      <xdr:col>173</xdr:col>
      <xdr:colOff>57150</xdr:colOff>
      <xdr:row>37</xdr:row>
      <xdr:rowOff>142875</xdr:rowOff>
    </xdr:from>
    <xdr:to>
      <xdr:col>195</xdr:col>
      <xdr:colOff>457200</xdr:colOff>
      <xdr:row>40</xdr:row>
      <xdr:rowOff>238124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319ED593-C424-476A-AAA3-F983C12BAE30}"/>
            </a:ext>
          </a:extLst>
        </xdr:cNvPr>
        <xdr:cNvSpPr/>
      </xdr:nvSpPr>
      <xdr:spPr>
        <a:xfrm>
          <a:off x="12258675" y="6438900"/>
          <a:ext cx="1866900" cy="590549"/>
        </a:xfrm>
        <a:prstGeom prst="wedgeRoundRectCallout">
          <a:avLst>
            <a:gd name="adj1" fmla="val -72642"/>
            <a:gd name="adj2" fmla="val -52781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弊社担当者を記入</a:t>
          </a:r>
          <a:endParaRPr kumimoji="1" lang="en-US" altLang="ja-JP" sz="1000" b="1">
            <a:solidFill>
              <a:srgbClr val="FF0000"/>
            </a:solidFill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</a:rPr>
            <a:t>担当者ごと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部使用</a:t>
          </a:r>
          <a:endParaRPr kumimoji="1" lang="en-US" altLang="ja-JP" sz="1000" b="1">
            <a:solidFill>
              <a:srgbClr val="FF0000"/>
            </a:solidFill>
          </a:endParaRPr>
        </a:p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171</xdr:col>
      <xdr:colOff>66674</xdr:colOff>
      <xdr:row>48</xdr:row>
      <xdr:rowOff>276225</xdr:rowOff>
    </xdr:from>
    <xdr:to>
      <xdr:col>195</xdr:col>
      <xdr:colOff>142875</xdr:colOff>
      <xdr:row>49</xdr:row>
      <xdr:rowOff>253996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12ED723B-1353-4801-95FB-2B8945F03632}"/>
            </a:ext>
          </a:extLst>
        </xdr:cNvPr>
        <xdr:cNvSpPr/>
      </xdr:nvSpPr>
      <xdr:spPr>
        <a:xfrm>
          <a:off x="12134849" y="8543925"/>
          <a:ext cx="1676401" cy="263521"/>
        </a:xfrm>
        <a:prstGeom prst="wedgeRoundRectCallout">
          <a:avLst>
            <a:gd name="adj1" fmla="val -39621"/>
            <a:gd name="adj2" fmla="val 120559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振込先を記入して下さい</a:t>
          </a:r>
          <a:endParaRPr kumimoji="1" lang="en-US" altLang="ja-JP" sz="1000" b="1">
            <a:solidFill>
              <a:srgbClr val="FF0000"/>
            </a:solidFill>
          </a:endParaRPr>
        </a:p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99</xdr:col>
      <xdr:colOff>38100</xdr:colOff>
      <xdr:row>42</xdr:row>
      <xdr:rowOff>0</xdr:rowOff>
    </xdr:from>
    <xdr:to>
      <xdr:col>114</xdr:col>
      <xdr:colOff>47625</xdr:colOff>
      <xdr:row>42</xdr:row>
      <xdr:rowOff>257175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9B88F1E0-F8AC-4BA3-AF31-4B38A032AEDE}"/>
            </a:ext>
          </a:extLst>
        </xdr:cNvPr>
        <xdr:cNvSpPr/>
      </xdr:nvSpPr>
      <xdr:spPr>
        <a:xfrm>
          <a:off x="7305675" y="7105650"/>
          <a:ext cx="1009650" cy="257175"/>
        </a:xfrm>
        <a:prstGeom prst="wedgeRoundRectCallout">
          <a:avLst>
            <a:gd name="adj1" fmla="val -22812"/>
            <a:gd name="adj2" fmla="val -143300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施工日を記入</a:t>
          </a:r>
        </a:p>
      </xdr:txBody>
    </xdr:sp>
    <xdr:clientData/>
  </xdr:twoCellAnchor>
  <xdr:twoCellAnchor>
    <xdr:from>
      <xdr:col>158</xdr:col>
      <xdr:colOff>38100</xdr:colOff>
      <xdr:row>21</xdr:row>
      <xdr:rowOff>228600</xdr:rowOff>
    </xdr:from>
    <xdr:to>
      <xdr:col>185</xdr:col>
      <xdr:colOff>19050</xdr:colOff>
      <xdr:row>23</xdr:row>
      <xdr:rowOff>47625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AFAB7F3-E62E-415D-977E-4DBA0510C436}"/>
            </a:ext>
          </a:extLst>
        </xdr:cNvPr>
        <xdr:cNvSpPr/>
      </xdr:nvSpPr>
      <xdr:spPr>
        <a:xfrm>
          <a:off x="11239500" y="4362450"/>
          <a:ext cx="1781175" cy="257175"/>
        </a:xfrm>
        <a:prstGeom prst="wedgeRoundRectCallout">
          <a:avLst>
            <a:gd name="adj1" fmla="val -67041"/>
            <a:gd name="adj2" fmla="val -2332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税抜契約金額を入力</a:t>
          </a:r>
        </a:p>
      </xdr:txBody>
    </xdr:sp>
    <xdr:clientData/>
  </xdr:twoCellAnchor>
  <xdr:twoCellAnchor>
    <xdr:from>
      <xdr:col>158</xdr:col>
      <xdr:colOff>57150</xdr:colOff>
      <xdr:row>23</xdr:row>
      <xdr:rowOff>114300</xdr:rowOff>
    </xdr:from>
    <xdr:to>
      <xdr:col>195</xdr:col>
      <xdr:colOff>352425</xdr:colOff>
      <xdr:row>25</xdr:row>
      <xdr:rowOff>92071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56D589ED-EA2A-4AF5-982E-9E355E0FB1AD}"/>
            </a:ext>
          </a:extLst>
        </xdr:cNvPr>
        <xdr:cNvSpPr/>
      </xdr:nvSpPr>
      <xdr:spPr>
        <a:xfrm>
          <a:off x="11258550" y="4686300"/>
          <a:ext cx="2762250" cy="263521"/>
        </a:xfrm>
        <a:prstGeom prst="wedgeRoundRectCallout">
          <a:avLst>
            <a:gd name="adj1" fmla="val -64940"/>
            <a:gd name="adj2" fmla="val 15740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請求月までの出来高合計金額を入力</a:t>
          </a:r>
        </a:p>
      </xdr:txBody>
    </xdr:sp>
    <xdr:clientData/>
  </xdr:twoCellAnchor>
  <xdr:twoCellAnchor>
    <xdr:from>
      <xdr:col>158</xdr:col>
      <xdr:colOff>47625</xdr:colOff>
      <xdr:row>28</xdr:row>
      <xdr:rowOff>38100</xdr:rowOff>
    </xdr:from>
    <xdr:to>
      <xdr:col>187</xdr:col>
      <xdr:colOff>9525</xdr:colOff>
      <xdr:row>30</xdr:row>
      <xdr:rowOff>9525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DCBE4C31-871D-4AAA-A095-C60A82EE29D4}"/>
            </a:ext>
          </a:extLst>
        </xdr:cNvPr>
        <xdr:cNvSpPr/>
      </xdr:nvSpPr>
      <xdr:spPr>
        <a:xfrm>
          <a:off x="11249025" y="5324475"/>
          <a:ext cx="1895475" cy="257175"/>
        </a:xfrm>
        <a:prstGeom prst="wedgeRoundRectCallout">
          <a:avLst>
            <a:gd name="adj1" fmla="val -69930"/>
            <a:gd name="adj2" fmla="val 27208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前月迄の支払額合計を入力</a:t>
          </a:r>
        </a:p>
      </xdr:txBody>
    </xdr:sp>
    <xdr:clientData/>
  </xdr:twoCellAnchor>
  <xdr:twoCellAnchor>
    <xdr:from>
      <xdr:col>159</xdr:col>
      <xdr:colOff>38100</xdr:colOff>
      <xdr:row>30</xdr:row>
      <xdr:rowOff>57149</xdr:rowOff>
    </xdr:from>
    <xdr:to>
      <xdr:col>200</xdr:col>
      <xdr:colOff>352425</xdr:colOff>
      <xdr:row>32</xdr:row>
      <xdr:rowOff>9524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260AB529-03BA-4170-AF06-32FB72939167}"/>
            </a:ext>
          </a:extLst>
        </xdr:cNvPr>
        <xdr:cNvSpPr/>
      </xdr:nvSpPr>
      <xdr:spPr>
        <a:xfrm>
          <a:off x="11306175" y="5629274"/>
          <a:ext cx="6143625" cy="238125"/>
        </a:xfrm>
        <a:prstGeom prst="wedgeRoundRectCallout">
          <a:avLst>
            <a:gd name="adj1" fmla="val -57749"/>
            <a:gd name="adj2" fmla="val -17766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出来高</a:t>
          </a:r>
          <a:r>
            <a:rPr kumimoji="1" lang="en-US" altLang="ja-JP" sz="1100" b="1">
              <a:solidFill>
                <a:srgbClr val="FF0000"/>
              </a:solidFill>
            </a:rPr>
            <a:t>90</a:t>
          </a:r>
          <a:r>
            <a:rPr kumimoji="1" lang="ja-JP" altLang="en-US" sz="1100" b="1">
              <a:solidFill>
                <a:srgbClr val="FF0000"/>
              </a:solidFill>
            </a:rPr>
            <a:t>％支払いの場合は③</a:t>
          </a:r>
          <a:r>
            <a:rPr kumimoji="1" lang="en-US" altLang="ja-JP" sz="1100" b="1">
              <a:solidFill>
                <a:srgbClr val="FF0000"/>
              </a:solidFill>
            </a:rPr>
            <a:t>-</a:t>
          </a:r>
          <a:r>
            <a:rPr kumimoji="1" lang="ja-JP" altLang="en-US" sz="1100" b="1">
              <a:solidFill>
                <a:srgbClr val="FF0000"/>
              </a:solidFill>
            </a:rPr>
            <a:t>④の金額入力。出来高</a:t>
          </a:r>
          <a:r>
            <a:rPr kumimoji="1" lang="en-US" altLang="ja-JP" sz="1100" b="1">
              <a:solidFill>
                <a:srgbClr val="FF0000"/>
              </a:solidFill>
            </a:rPr>
            <a:t>100</a:t>
          </a:r>
          <a:r>
            <a:rPr kumimoji="1" lang="ja-JP" altLang="en-US" sz="1100" b="1">
              <a:solidFill>
                <a:srgbClr val="FF0000"/>
              </a:solidFill>
            </a:rPr>
            <a:t>％支払いの場合は②</a:t>
          </a:r>
          <a:r>
            <a:rPr kumimoji="1" lang="en-US" altLang="ja-JP" sz="1100" b="1">
              <a:solidFill>
                <a:srgbClr val="FF0000"/>
              </a:solidFill>
            </a:rPr>
            <a:t>-</a:t>
          </a:r>
          <a:r>
            <a:rPr kumimoji="1" lang="ja-JP" altLang="en-US" sz="1100" b="1">
              <a:solidFill>
                <a:srgbClr val="FF0000"/>
              </a:solidFill>
            </a:rPr>
            <a:t>④の金額入力。</a:t>
          </a:r>
        </a:p>
      </xdr:txBody>
    </xdr:sp>
    <xdr:clientData/>
  </xdr:twoCellAnchor>
  <xdr:twoCellAnchor>
    <xdr:from>
      <xdr:col>159</xdr:col>
      <xdr:colOff>1</xdr:colOff>
      <xdr:row>32</xdr:row>
      <xdr:rowOff>38101</xdr:rowOff>
    </xdr:from>
    <xdr:to>
      <xdr:col>192</xdr:col>
      <xdr:colOff>28576</xdr:colOff>
      <xdr:row>36</xdr:row>
      <xdr:rowOff>9525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FB7A66C8-702F-4FC5-A1F0-57F370E7A420}"/>
            </a:ext>
          </a:extLst>
        </xdr:cNvPr>
        <xdr:cNvSpPr/>
      </xdr:nvSpPr>
      <xdr:spPr>
        <a:xfrm>
          <a:off x="11268076" y="5895976"/>
          <a:ext cx="2228850" cy="257174"/>
        </a:xfrm>
        <a:prstGeom prst="wedgeRoundRectCallout">
          <a:avLst>
            <a:gd name="adj1" fmla="val -68879"/>
            <a:gd name="adj2" fmla="val -612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契約残高（①</a:t>
          </a:r>
          <a:r>
            <a:rPr kumimoji="1" lang="en-US" altLang="ja-JP" sz="1100" b="1">
              <a:solidFill>
                <a:srgbClr val="FF0000"/>
              </a:solidFill>
            </a:rPr>
            <a:t>-</a:t>
          </a:r>
          <a:r>
            <a:rPr kumimoji="1" lang="ja-JP" altLang="en-US" sz="1100" b="1">
              <a:solidFill>
                <a:srgbClr val="FF0000"/>
              </a:solidFill>
            </a:rPr>
            <a:t>④</a:t>
          </a:r>
          <a:r>
            <a:rPr kumimoji="1" lang="en-US" altLang="ja-JP" sz="1100" b="1">
              <a:solidFill>
                <a:srgbClr val="FF0000"/>
              </a:solidFill>
            </a:rPr>
            <a:t>-</a:t>
          </a:r>
          <a:r>
            <a:rPr kumimoji="1" lang="ja-JP" altLang="en-US" sz="1100" b="1">
              <a:solidFill>
                <a:srgbClr val="FF0000"/>
              </a:solidFill>
            </a:rPr>
            <a:t>⑤）を入力</a:t>
          </a:r>
        </a:p>
      </xdr:txBody>
    </xdr:sp>
    <xdr:clientData/>
  </xdr:twoCellAnchor>
  <xdr:twoCellAnchor>
    <xdr:from>
      <xdr:col>159</xdr:col>
      <xdr:colOff>0</xdr:colOff>
      <xdr:row>25</xdr:row>
      <xdr:rowOff>133350</xdr:rowOff>
    </xdr:from>
    <xdr:to>
      <xdr:col>196</xdr:col>
      <xdr:colOff>514351</xdr:colOff>
      <xdr:row>27</xdr:row>
      <xdr:rowOff>114300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678C0A71-EAB3-40D8-9D87-FF4841B204F2}"/>
            </a:ext>
          </a:extLst>
        </xdr:cNvPr>
        <xdr:cNvSpPr/>
      </xdr:nvSpPr>
      <xdr:spPr>
        <a:xfrm>
          <a:off x="11268075" y="4991100"/>
          <a:ext cx="3600451" cy="266700"/>
        </a:xfrm>
        <a:prstGeom prst="wedgeRoundRectCallout">
          <a:avLst>
            <a:gd name="adj1" fmla="val -62046"/>
            <a:gd name="adj2" fmla="val 12253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700" b="1">
              <a:solidFill>
                <a:srgbClr val="FF0000"/>
              </a:solidFill>
            </a:rPr>
            <a:t>出来高</a:t>
          </a:r>
          <a:r>
            <a:rPr kumimoji="1" lang="en-US" altLang="ja-JP" sz="700" b="1">
              <a:solidFill>
                <a:srgbClr val="FF0000"/>
              </a:solidFill>
            </a:rPr>
            <a:t>90</a:t>
          </a:r>
          <a:r>
            <a:rPr kumimoji="1" lang="ja-JP" altLang="en-US" sz="700" b="1">
              <a:solidFill>
                <a:srgbClr val="FF0000"/>
              </a:solidFill>
            </a:rPr>
            <a:t>％支払いの場合は入力（②</a:t>
          </a:r>
          <a:r>
            <a:rPr kumimoji="1" lang="en-US" altLang="ja-JP" sz="700" b="1">
              <a:solidFill>
                <a:srgbClr val="FF0000"/>
              </a:solidFill>
            </a:rPr>
            <a:t>×90</a:t>
          </a:r>
          <a:r>
            <a:rPr kumimoji="1" lang="ja-JP" altLang="en-US" sz="700" b="1">
              <a:solidFill>
                <a:srgbClr val="FF0000"/>
              </a:solidFill>
            </a:rPr>
            <a:t>％）　出来高</a:t>
          </a:r>
          <a:r>
            <a:rPr kumimoji="1" lang="en-US" altLang="ja-JP" sz="700" b="1">
              <a:solidFill>
                <a:srgbClr val="FF0000"/>
              </a:solidFill>
            </a:rPr>
            <a:t>100</a:t>
          </a:r>
          <a:r>
            <a:rPr kumimoji="1" lang="ja-JP" altLang="en-US" sz="700" b="1">
              <a:solidFill>
                <a:srgbClr val="FF0000"/>
              </a:solidFill>
            </a:rPr>
            <a:t>％支払いの場合は未入力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BB55-2E36-48B9-97CF-3508D88F3A04}">
  <sheetPr>
    <pageSetUpPr fitToPage="1"/>
  </sheetPr>
  <dimension ref="A1:GM225"/>
  <sheetViews>
    <sheetView showGridLines="0" tabSelected="1" zoomScaleNormal="100" workbookViewId="0">
      <selection activeCell="DO33" sqref="DO33:EF34"/>
    </sheetView>
  </sheetViews>
  <sheetFormatPr defaultColWidth="9" defaultRowHeight="20.100000000000001" customHeight="1" x14ac:dyDescent="0.45"/>
  <cols>
    <col min="1" max="97" width="0.8984375" style="1" customWidth="1"/>
    <col min="98" max="98" width="1.5" style="1" customWidth="1"/>
    <col min="99" max="99" width="9" style="1"/>
    <col min="100" max="195" width="0.8984375" style="1" customWidth="1"/>
    <col min="196" max="16384" width="9" style="1"/>
  </cols>
  <sheetData>
    <row r="1" spans="1:195" ht="20.100000000000001" customHeight="1" thickBot="1" x14ac:dyDescent="0.5">
      <c r="AI1" s="403" t="s">
        <v>66</v>
      </c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96"/>
      <c r="ED1" s="96"/>
      <c r="EE1" s="96"/>
      <c r="EF1" s="400" t="s">
        <v>83</v>
      </c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96"/>
      <c r="FB1" s="96"/>
      <c r="FC1" s="96"/>
      <c r="FD1" s="96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</row>
    <row r="2" spans="1:195" ht="9.9" customHeight="1" x14ac:dyDescent="0.45">
      <c r="AI2" s="97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EC2" s="99"/>
      <c r="ED2" s="99"/>
      <c r="EE2" s="99"/>
      <c r="EF2" s="401"/>
      <c r="EG2" s="401"/>
      <c r="EH2" s="401"/>
      <c r="EI2" s="401"/>
      <c r="EJ2" s="401"/>
      <c r="EK2" s="401"/>
      <c r="EL2" s="401"/>
      <c r="EM2" s="401"/>
      <c r="EN2" s="401"/>
      <c r="EO2" s="401"/>
      <c r="EP2" s="401"/>
      <c r="EQ2" s="401"/>
      <c r="ER2" s="401"/>
      <c r="ES2" s="401"/>
      <c r="ET2" s="401"/>
      <c r="EU2" s="401"/>
      <c r="EV2" s="401"/>
      <c r="EW2" s="401"/>
      <c r="EX2" s="401"/>
      <c r="EY2" s="401"/>
      <c r="EZ2" s="401"/>
      <c r="FA2" s="99"/>
      <c r="FB2" s="99"/>
      <c r="FC2" s="99"/>
      <c r="FD2" s="99"/>
    </row>
    <row r="3" spans="1:195" ht="20.100000000000001" customHeight="1" x14ac:dyDescent="0.45">
      <c r="B3" s="90" t="s">
        <v>65</v>
      </c>
      <c r="C3" s="90"/>
      <c r="D3" s="90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90" t="s">
        <v>64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100"/>
      <c r="AJ3" s="100"/>
      <c r="AK3" s="99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9"/>
      <c r="BH3" s="99"/>
      <c r="BI3" s="99"/>
      <c r="BJ3" s="99"/>
      <c r="EB3" s="99"/>
      <c r="EC3" s="99"/>
      <c r="ED3" s="99"/>
      <c r="EE3" s="99"/>
      <c r="EF3" s="401"/>
      <c r="EG3" s="401"/>
      <c r="EH3" s="401"/>
      <c r="EI3" s="401"/>
      <c r="EJ3" s="401"/>
      <c r="EK3" s="401"/>
      <c r="EL3" s="401"/>
      <c r="EM3" s="401"/>
      <c r="EN3" s="401"/>
      <c r="EO3" s="401"/>
      <c r="EP3" s="401"/>
      <c r="EQ3" s="401"/>
      <c r="ER3" s="401"/>
      <c r="ES3" s="401"/>
      <c r="ET3" s="401"/>
      <c r="EU3" s="401"/>
      <c r="EV3" s="401"/>
      <c r="EW3" s="401"/>
      <c r="EX3" s="401"/>
      <c r="EY3" s="401"/>
      <c r="EZ3" s="401"/>
      <c r="FA3" s="99"/>
      <c r="FB3" s="99"/>
      <c r="FC3" s="99"/>
      <c r="FD3" s="99"/>
    </row>
    <row r="4" spans="1:195" ht="9.9" customHeight="1" thickBot="1" x14ac:dyDescent="0.5">
      <c r="A4" s="10"/>
      <c r="B4" s="126"/>
      <c r="C4" s="90"/>
      <c r="D4" s="9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90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100"/>
      <c r="AJ4" s="100"/>
      <c r="AK4" s="99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9"/>
      <c r="BH4" s="99"/>
      <c r="BI4" s="99"/>
      <c r="BJ4" s="99"/>
      <c r="EB4" s="99"/>
      <c r="EC4" s="99"/>
      <c r="ED4" s="99"/>
      <c r="EE4" s="99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99"/>
      <c r="FB4" s="99"/>
      <c r="FC4" s="99"/>
      <c r="FD4" s="99"/>
    </row>
    <row r="5" spans="1:195" ht="20.100000000000001" customHeight="1" x14ac:dyDescent="0.45">
      <c r="A5" s="7"/>
      <c r="B5" s="87"/>
      <c r="C5" s="87"/>
      <c r="D5" s="87"/>
      <c r="E5" s="88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7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101"/>
      <c r="AJ5" s="101"/>
      <c r="AK5" s="101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1"/>
      <c r="BH5" s="101"/>
      <c r="BI5" s="101"/>
      <c r="BJ5" s="101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28"/>
      <c r="EB5" s="99"/>
      <c r="EC5" s="99"/>
      <c r="ED5" s="99"/>
      <c r="EE5" s="99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9"/>
      <c r="FB5" s="99"/>
      <c r="FC5" s="99"/>
      <c r="FD5" s="99"/>
    </row>
    <row r="6" spans="1:195" ht="20.100000000000001" customHeight="1" thickBot="1" x14ac:dyDescent="0.25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252" t="s">
        <v>8</v>
      </c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27"/>
      <c r="CE6" s="103"/>
      <c r="CF6" s="103"/>
      <c r="CG6" s="103"/>
      <c r="CH6" s="103"/>
      <c r="CI6" s="103"/>
      <c r="CJ6" s="103"/>
      <c r="CK6" s="103"/>
      <c r="CL6" s="103"/>
      <c r="CM6" s="103"/>
      <c r="CT6" s="2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252" t="s">
        <v>8</v>
      </c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27"/>
      <c r="FY6" s="103"/>
      <c r="FZ6" s="103"/>
      <c r="GA6" s="103"/>
      <c r="GB6" s="103"/>
      <c r="GC6" s="103"/>
      <c r="GD6" s="103"/>
      <c r="GE6" s="103"/>
      <c r="GF6" s="103"/>
      <c r="GG6" s="103"/>
    </row>
    <row r="7" spans="1:195" ht="15" customHeight="1" thickTop="1" x14ac:dyDescent="0.45">
      <c r="A7" s="8"/>
      <c r="BM7" s="408" t="s">
        <v>74</v>
      </c>
      <c r="BN7" s="231"/>
      <c r="BO7" s="231"/>
      <c r="BP7" s="231"/>
      <c r="BQ7" s="231"/>
      <c r="BR7" s="231"/>
      <c r="BS7" s="231"/>
      <c r="BT7" s="231"/>
      <c r="BU7" s="231"/>
      <c r="BV7" s="409">
        <v>45127</v>
      </c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T7" s="26"/>
      <c r="FG7" s="408" t="s">
        <v>74</v>
      </c>
      <c r="FH7" s="231"/>
      <c r="FI7" s="231"/>
      <c r="FJ7" s="231"/>
      <c r="FK7" s="231"/>
      <c r="FL7" s="231"/>
      <c r="FM7" s="231"/>
      <c r="FN7" s="231"/>
      <c r="FO7" s="231"/>
      <c r="FP7" s="406">
        <v>45005</v>
      </c>
      <c r="FQ7" s="406"/>
      <c r="FR7" s="406"/>
      <c r="FS7" s="406"/>
      <c r="FT7" s="406"/>
      <c r="FU7" s="406"/>
      <c r="FV7" s="406"/>
      <c r="FW7" s="406"/>
      <c r="FX7" s="406"/>
      <c r="FY7" s="406"/>
      <c r="FZ7" s="406"/>
      <c r="GA7" s="406"/>
      <c r="GB7" s="406"/>
      <c r="GC7" s="406"/>
      <c r="GD7" s="406"/>
      <c r="GE7" s="406"/>
      <c r="GF7" s="406"/>
      <c r="GG7" s="406"/>
      <c r="GH7" s="406"/>
      <c r="GI7" s="406"/>
    </row>
    <row r="8" spans="1:195" ht="20.100000000000001" customHeight="1" x14ac:dyDescent="0.45">
      <c r="A8" s="8"/>
      <c r="C8" s="259" t="s">
        <v>54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CT8" s="26"/>
      <c r="CW8" s="259" t="s">
        <v>54</v>
      </c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</row>
    <row r="9" spans="1:195" ht="15" customHeight="1" x14ac:dyDescent="0.45">
      <c r="A9" s="8"/>
      <c r="AP9" s="13"/>
      <c r="AQ9" s="2"/>
      <c r="AR9" s="2"/>
      <c r="AS9" s="2"/>
      <c r="AT9" s="2"/>
      <c r="AU9" s="2"/>
      <c r="AV9" s="2"/>
      <c r="AW9" s="2"/>
      <c r="AX9" s="52" t="s">
        <v>10</v>
      </c>
      <c r="AY9" s="53"/>
      <c r="AZ9" s="53"/>
      <c r="BA9" s="53"/>
      <c r="BB9" s="410" t="s">
        <v>70</v>
      </c>
      <c r="BC9" s="410"/>
      <c r="BD9" s="410"/>
      <c r="BE9" s="410"/>
      <c r="BF9" s="410"/>
      <c r="BG9" s="410"/>
      <c r="BH9" s="410"/>
      <c r="BI9" s="410"/>
      <c r="BJ9" s="410"/>
      <c r="BK9" s="410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4"/>
      <c r="CT9" s="26"/>
      <c r="EJ9" s="13"/>
      <c r="EK9" s="2"/>
      <c r="EL9" s="2"/>
      <c r="EM9" s="2"/>
      <c r="EN9" s="2"/>
      <c r="EO9" s="2"/>
      <c r="EP9" s="2"/>
      <c r="EQ9" s="2"/>
      <c r="ER9" s="82" t="s">
        <v>10</v>
      </c>
      <c r="ES9" s="76"/>
      <c r="ET9" s="76"/>
      <c r="EU9" s="76"/>
      <c r="EV9" s="407" t="s">
        <v>70</v>
      </c>
      <c r="EW9" s="407"/>
      <c r="EX9" s="407"/>
      <c r="EY9" s="407"/>
      <c r="EZ9" s="407"/>
      <c r="FA9" s="407"/>
      <c r="FB9" s="407"/>
      <c r="FC9" s="407"/>
      <c r="FD9" s="407"/>
      <c r="FE9" s="407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14"/>
    </row>
    <row r="10" spans="1:195" ht="18.75" customHeight="1" x14ac:dyDescent="0.45">
      <c r="A10" s="8"/>
      <c r="B10" s="159" t="s">
        <v>88</v>
      </c>
      <c r="C10" s="160"/>
      <c r="D10" s="160"/>
      <c r="E10" s="160"/>
      <c r="F10" s="160"/>
      <c r="G10" s="160"/>
      <c r="H10" s="160"/>
      <c r="I10" s="160"/>
      <c r="J10" s="238"/>
      <c r="K10" s="239">
        <f>+Q12+Q13</f>
        <v>19092700</v>
      </c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105"/>
      <c r="AP10" s="229" t="s">
        <v>11</v>
      </c>
      <c r="AQ10" s="230"/>
      <c r="AR10" s="230"/>
      <c r="AS10" s="230"/>
      <c r="AT10" s="230"/>
      <c r="AU10" s="230"/>
      <c r="AV10" s="230"/>
      <c r="AW10" s="230"/>
      <c r="AX10" s="230"/>
      <c r="AY10" s="355" t="s">
        <v>100</v>
      </c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7"/>
      <c r="CQ10" s="30"/>
      <c r="CR10" s="30"/>
      <c r="CS10" s="30"/>
      <c r="CT10" s="106"/>
      <c r="CV10" s="159" t="s">
        <v>88</v>
      </c>
      <c r="CW10" s="160"/>
      <c r="CX10" s="160"/>
      <c r="CY10" s="160"/>
      <c r="CZ10" s="160"/>
      <c r="DA10" s="160"/>
      <c r="DB10" s="160"/>
      <c r="DC10" s="160"/>
      <c r="DD10" s="238"/>
      <c r="DE10" s="239">
        <f>+DK12+DK13</f>
        <v>2695000</v>
      </c>
      <c r="DF10" s="411"/>
      <c r="DG10" s="411"/>
      <c r="DH10" s="411"/>
      <c r="DI10" s="411"/>
      <c r="DJ10" s="411"/>
      <c r="DK10" s="411"/>
      <c r="DL10" s="411"/>
      <c r="DM10" s="411"/>
      <c r="DN10" s="411"/>
      <c r="DO10" s="411"/>
      <c r="DP10" s="411"/>
      <c r="DQ10" s="411"/>
      <c r="DR10" s="411"/>
      <c r="DS10" s="411"/>
      <c r="DT10" s="411"/>
      <c r="DU10" s="411"/>
      <c r="DV10" s="411"/>
      <c r="DW10" s="411"/>
      <c r="DX10" s="411"/>
      <c r="DY10" s="411"/>
      <c r="DZ10" s="411"/>
      <c r="EA10" s="411"/>
      <c r="EB10" s="411"/>
      <c r="EC10" s="411"/>
      <c r="ED10" s="411"/>
      <c r="EE10" s="411"/>
      <c r="EF10" s="411"/>
      <c r="EG10" s="105"/>
      <c r="EJ10" s="229" t="s">
        <v>11</v>
      </c>
      <c r="EK10" s="230"/>
      <c r="EL10" s="230"/>
      <c r="EM10" s="230"/>
      <c r="EN10" s="230"/>
      <c r="EO10" s="230"/>
      <c r="EP10" s="230"/>
      <c r="EQ10" s="230"/>
      <c r="ER10" s="236" t="s">
        <v>72</v>
      </c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7"/>
      <c r="GK10" s="30"/>
      <c r="GL10" s="30"/>
      <c r="GM10" s="30"/>
    </row>
    <row r="11" spans="1:195" ht="18.75" customHeight="1" x14ac:dyDescent="0.45">
      <c r="A11" s="8"/>
      <c r="B11" s="243" t="s">
        <v>87</v>
      </c>
      <c r="C11" s="244"/>
      <c r="D11" s="244"/>
      <c r="E11" s="244"/>
      <c r="F11" s="244"/>
      <c r="G11" s="244"/>
      <c r="H11" s="244"/>
      <c r="I11" s="244"/>
      <c r="J11" s="245"/>
      <c r="K11" s="241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107"/>
      <c r="AP11" s="229"/>
      <c r="AQ11" s="230"/>
      <c r="AR11" s="230"/>
      <c r="AS11" s="230"/>
      <c r="AT11" s="230"/>
      <c r="AU11" s="230"/>
      <c r="AV11" s="230"/>
      <c r="AW11" s="230"/>
      <c r="AX11" s="230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7"/>
      <c r="CQ11" s="30"/>
      <c r="CR11" s="30"/>
      <c r="CS11" s="30"/>
      <c r="CT11" s="106"/>
      <c r="CV11" s="243" t="s">
        <v>87</v>
      </c>
      <c r="CW11" s="244"/>
      <c r="CX11" s="244"/>
      <c r="CY11" s="244"/>
      <c r="CZ11" s="244"/>
      <c r="DA11" s="244"/>
      <c r="DB11" s="244"/>
      <c r="DC11" s="244"/>
      <c r="DD11" s="245"/>
      <c r="DE11" s="412"/>
      <c r="DF11" s="413"/>
      <c r="DG11" s="413"/>
      <c r="DH11" s="413"/>
      <c r="DI11" s="413"/>
      <c r="DJ11" s="413"/>
      <c r="DK11" s="413"/>
      <c r="DL11" s="413"/>
      <c r="DM11" s="413"/>
      <c r="DN11" s="413"/>
      <c r="DO11" s="413"/>
      <c r="DP11" s="413"/>
      <c r="DQ11" s="413"/>
      <c r="DR11" s="413"/>
      <c r="DS11" s="413"/>
      <c r="DT11" s="413"/>
      <c r="DU11" s="413"/>
      <c r="DV11" s="413"/>
      <c r="DW11" s="413"/>
      <c r="DX11" s="413"/>
      <c r="DY11" s="413"/>
      <c r="DZ11" s="413"/>
      <c r="EA11" s="413"/>
      <c r="EB11" s="413"/>
      <c r="EC11" s="413"/>
      <c r="ED11" s="413"/>
      <c r="EE11" s="413"/>
      <c r="EF11" s="413"/>
      <c r="EG11" s="107"/>
      <c r="EJ11" s="229"/>
      <c r="EK11" s="230"/>
      <c r="EL11" s="230"/>
      <c r="EM11" s="230"/>
      <c r="EN11" s="230"/>
      <c r="EO11" s="230"/>
      <c r="EP11" s="230"/>
      <c r="EQ11" s="230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7"/>
      <c r="GK11" s="30"/>
      <c r="GL11" s="30"/>
      <c r="GM11" s="30"/>
    </row>
    <row r="12" spans="1:195" ht="18.75" customHeight="1" x14ac:dyDescent="0.45">
      <c r="A12" s="8"/>
      <c r="B12" s="129" t="s">
        <v>91</v>
      </c>
      <c r="C12" s="129"/>
      <c r="D12" s="129"/>
      <c r="E12" s="129"/>
      <c r="F12" s="129"/>
      <c r="G12" s="129"/>
      <c r="H12" s="129"/>
      <c r="I12" s="129"/>
      <c r="J12" s="104"/>
      <c r="K12" s="104"/>
      <c r="L12" s="104"/>
      <c r="M12" s="104"/>
      <c r="N12" s="129"/>
      <c r="O12" s="129"/>
      <c r="P12" s="37"/>
      <c r="Q12" s="353">
        <f>+U31+BH49</f>
        <v>17357000</v>
      </c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130"/>
      <c r="AP12" s="229" t="s">
        <v>12</v>
      </c>
      <c r="AQ12" s="230"/>
      <c r="AR12" s="230"/>
      <c r="AS12" s="230"/>
      <c r="AT12" s="230"/>
      <c r="AU12" s="230"/>
      <c r="AV12" s="230"/>
      <c r="AW12" s="230"/>
      <c r="AX12" s="230"/>
      <c r="AY12" s="355" t="s">
        <v>71</v>
      </c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30"/>
      <c r="CM12" s="30"/>
      <c r="CN12" s="30"/>
      <c r="CO12" s="30"/>
      <c r="CP12" s="56"/>
      <c r="CQ12" s="30"/>
      <c r="CR12" s="30"/>
      <c r="CS12" s="30"/>
      <c r="CT12" s="106"/>
      <c r="CV12" s="129" t="s">
        <v>91</v>
      </c>
      <c r="CW12" s="129"/>
      <c r="CX12" s="129"/>
      <c r="CY12" s="129"/>
      <c r="CZ12" s="129"/>
      <c r="DA12" s="129"/>
      <c r="DB12" s="129"/>
      <c r="DC12" s="129"/>
      <c r="DD12" s="104"/>
      <c r="DE12" s="104"/>
      <c r="DF12" s="104"/>
      <c r="DG12" s="104"/>
      <c r="DH12" s="129"/>
      <c r="DI12" s="129"/>
      <c r="DJ12" s="37"/>
      <c r="DK12" s="414">
        <f>+DO31+FB49</f>
        <v>2450000</v>
      </c>
      <c r="DL12" s="414"/>
      <c r="DM12" s="414"/>
      <c r="DN12" s="414"/>
      <c r="DO12" s="414"/>
      <c r="DP12" s="414"/>
      <c r="DQ12" s="414"/>
      <c r="DR12" s="414"/>
      <c r="DS12" s="414"/>
      <c r="DT12" s="414"/>
      <c r="DU12" s="414"/>
      <c r="DV12" s="414"/>
      <c r="DW12" s="414"/>
      <c r="DX12" s="414"/>
      <c r="DY12" s="414"/>
      <c r="DZ12" s="414"/>
      <c r="EA12" s="414"/>
      <c r="EB12" s="414"/>
      <c r="EC12" s="414"/>
      <c r="ED12" s="414"/>
      <c r="EE12" s="414"/>
      <c r="EF12" s="414"/>
      <c r="EG12" s="130"/>
      <c r="EJ12" s="229" t="s">
        <v>12</v>
      </c>
      <c r="EK12" s="230"/>
      <c r="EL12" s="230"/>
      <c r="EM12" s="230"/>
      <c r="EN12" s="230"/>
      <c r="EO12" s="230"/>
      <c r="EP12" s="230"/>
      <c r="EQ12" s="230"/>
      <c r="ER12" s="236" t="s">
        <v>71</v>
      </c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/>
      <c r="GD12" s="236"/>
      <c r="GE12" s="236"/>
      <c r="GF12" s="30"/>
      <c r="GG12" s="30"/>
      <c r="GH12" s="30"/>
      <c r="GI12" s="30"/>
      <c r="GJ12" s="56"/>
      <c r="GK12" s="30"/>
      <c r="GL12" s="30"/>
      <c r="GM12" s="30"/>
    </row>
    <row r="13" spans="1:195" ht="18.75" customHeight="1" x14ac:dyDescent="0.45">
      <c r="A13" s="8"/>
      <c r="B13" s="131" t="s">
        <v>92</v>
      </c>
      <c r="C13" s="131"/>
      <c r="D13" s="131"/>
      <c r="E13" s="131"/>
      <c r="F13" s="131"/>
      <c r="G13" s="131"/>
      <c r="H13" s="131"/>
      <c r="I13" s="131"/>
      <c r="J13" s="128"/>
      <c r="K13" s="128"/>
      <c r="L13" s="128"/>
      <c r="M13" s="128"/>
      <c r="N13" s="131"/>
      <c r="O13" s="131"/>
      <c r="P13" s="44"/>
      <c r="Q13" s="247">
        <f>+AM31+BH50</f>
        <v>1735700</v>
      </c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132"/>
      <c r="AP13" s="229"/>
      <c r="AQ13" s="230"/>
      <c r="AR13" s="230"/>
      <c r="AS13" s="230"/>
      <c r="AT13" s="230"/>
      <c r="AU13" s="230"/>
      <c r="AV13" s="230"/>
      <c r="AW13" s="230"/>
      <c r="AX13" s="230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405" t="s">
        <v>68</v>
      </c>
      <c r="CM13" s="236"/>
      <c r="CN13" s="236"/>
      <c r="CO13" s="30"/>
      <c r="CP13" s="56"/>
      <c r="CQ13" s="30"/>
      <c r="CR13" s="30"/>
      <c r="CS13" s="30"/>
      <c r="CT13" s="106"/>
      <c r="CV13" s="131" t="s">
        <v>92</v>
      </c>
      <c r="CW13" s="131"/>
      <c r="CX13" s="131"/>
      <c r="CY13" s="131"/>
      <c r="CZ13" s="131"/>
      <c r="DA13" s="131"/>
      <c r="DB13" s="131"/>
      <c r="DC13" s="131"/>
      <c r="DD13" s="128"/>
      <c r="DE13" s="128"/>
      <c r="DF13" s="128"/>
      <c r="DG13" s="128"/>
      <c r="DH13" s="131"/>
      <c r="DI13" s="131"/>
      <c r="DJ13" s="44"/>
      <c r="DK13" s="415">
        <f>DK12*0.1</f>
        <v>245000</v>
      </c>
      <c r="DL13" s="415"/>
      <c r="DM13" s="415"/>
      <c r="DN13" s="415"/>
      <c r="DO13" s="415"/>
      <c r="DP13" s="415"/>
      <c r="DQ13" s="415"/>
      <c r="DR13" s="415"/>
      <c r="DS13" s="415"/>
      <c r="DT13" s="415"/>
      <c r="DU13" s="415"/>
      <c r="DV13" s="415"/>
      <c r="DW13" s="415"/>
      <c r="DX13" s="415"/>
      <c r="DY13" s="415"/>
      <c r="DZ13" s="415"/>
      <c r="EA13" s="415"/>
      <c r="EB13" s="415"/>
      <c r="EC13" s="415"/>
      <c r="ED13" s="415"/>
      <c r="EE13" s="415"/>
      <c r="EF13" s="415"/>
      <c r="EG13" s="132"/>
      <c r="EJ13" s="229"/>
      <c r="EK13" s="230"/>
      <c r="EL13" s="230"/>
      <c r="EM13" s="230"/>
      <c r="EN13" s="230"/>
      <c r="EO13" s="230"/>
      <c r="EP13" s="230"/>
      <c r="EQ13" s="230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405" t="s">
        <v>68</v>
      </c>
      <c r="GG13" s="236"/>
      <c r="GH13" s="236"/>
      <c r="GI13" s="30"/>
      <c r="GJ13" s="56"/>
      <c r="GK13" s="30"/>
      <c r="GL13" s="30"/>
      <c r="GM13" s="30"/>
    </row>
    <row r="14" spans="1:195" ht="14.25" customHeight="1" x14ac:dyDescent="0.45">
      <c r="A14" s="8"/>
      <c r="B14" s="354" t="s">
        <v>93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P14" s="229" t="s">
        <v>58</v>
      </c>
      <c r="AQ14" s="230"/>
      <c r="AR14" s="230"/>
      <c r="AS14" s="230"/>
      <c r="AT14" s="230"/>
      <c r="AU14" s="230"/>
      <c r="AV14" s="230"/>
      <c r="AW14" s="230"/>
      <c r="AX14" s="230"/>
      <c r="AY14" s="230"/>
      <c r="AZ14" s="360" t="s">
        <v>85</v>
      </c>
      <c r="BA14" s="360"/>
      <c r="BB14" s="360"/>
      <c r="BC14" s="360"/>
      <c r="BD14" s="361">
        <v>1234567891234</v>
      </c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  <c r="CF14" s="361"/>
      <c r="CG14" s="361"/>
      <c r="CH14" s="361"/>
      <c r="CI14" s="361"/>
      <c r="CJ14" s="361"/>
      <c r="CK14" s="361"/>
      <c r="CL14" s="361"/>
      <c r="CM14" s="361"/>
      <c r="CN14" s="361"/>
      <c r="CO14" s="361"/>
      <c r="CP14" s="362"/>
      <c r="CT14" s="26"/>
      <c r="CV14" s="354" t="s">
        <v>93</v>
      </c>
      <c r="CW14" s="354"/>
      <c r="CX14" s="354"/>
      <c r="CY14" s="354"/>
      <c r="CZ14" s="354"/>
      <c r="DA14" s="354"/>
      <c r="DB14" s="354"/>
      <c r="DC14" s="354"/>
      <c r="DD14" s="354"/>
      <c r="DE14" s="354"/>
      <c r="DF14" s="354"/>
      <c r="DG14" s="354"/>
      <c r="DH14" s="354"/>
      <c r="DI14" s="354"/>
      <c r="DJ14" s="354"/>
      <c r="DK14" s="354"/>
      <c r="DL14" s="354"/>
      <c r="DM14" s="354"/>
      <c r="DN14" s="354"/>
      <c r="DO14" s="354"/>
      <c r="DP14" s="354"/>
      <c r="DQ14" s="354"/>
      <c r="DR14" s="354"/>
      <c r="DS14" s="354"/>
      <c r="DT14" s="354"/>
      <c r="DU14" s="354"/>
      <c r="DV14" s="354"/>
      <c r="DW14" s="354"/>
      <c r="DX14" s="354"/>
      <c r="DY14" s="354"/>
      <c r="DZ14" s="354"/>
      <c r="EA14" s="354"/>
      <c r="EB14" s="354"/>
      <c r="EC14" s="354"/>
      <c r="ED14" s="354"/>
      <c r="EE14" s="354"/>
      <c r="EF14" s="354"/>
      <c r="EG14" s="354"/>
      <c r="EJ14" s="229" t="s">
        <v>58</v>
      </c>
      <c r="EK14" s="230"/>
      <c r="EL14" s="230"/>
      <c r="EM14" s="230"/>
      <c r="EN14" s="230"/>
      <c r="EO14" s="230"/>
      <c r="EP14" s="230"/>
      <c r="EQ14" s="230"/>
      <c r="ER14" s="230"/>
      <c r="ES14" s="230"/>
      <c r="ET14" s="231" t="s">
        <v>84</v>
      </c>
      <c r="EU14" s="231"/>
      <c r="EV14" s="231"/>
      <c r="EW14" s="231"/>
      <c r="EX14" s="232">
        <v>1234567891234</v>
      </c>
      <c r="EY14" s="402"/>
      <c r="EZ14" s="402"/>
      <c r="FA14" s="402"/>
      <c r="FB14" s="402"/>
      <c r="FC14" s="402"/>
      <c r="FD14" s="402"/>
      <c r="FE14" s="402"/>
      <c r="FF14" s="402"/>
      <c r="FG14" s="402"/>
      <c r="FH14" s="402"/>
      <c r="FI14" s="402"/>
      <c r="FJ14" s="402"/>
      <c r="FK14" s="402"/>
      <c r="FL14" s="402"/>
      <c r="FM14" s="402"/>
      <c r="FN14" s="402"/>
      <c r="FO14" s="402"/>
      <c r="FP14" s="402"/>
      <c r="FQ14" s="402"/>
      <c r="FR14" s="402"/>
      <c r="FS14" s="402"/>
      <c r="FT14" s="402"/>
      <c r="FU14" s="402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1"/>
    </row>
    <row r="15" spans="1:195" ht="14.25" customHeight="1" x14ac:dyDescent="0.45">
      <c r="A15" s="8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P15" s="4"/>
      <c r="AQ15" s="5"/>
      <c r="AR15" s="78" t="s">
        <v>55</v>
      </c>
      <c r="AS15" s="5"/>
      <c r="AT15" s="5"/>
      <c r="AU15" s="5"/>
      <c r="AV15" s="5"/>
      <c r="AW15" s="5"/>
      <c r="AX15" s="5"/>
      <c r="AY15" s="5"/>
      <c r="AZ15" s="363" t="s">
        <v>75</v>
      </c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95" t="s">
        <v>47</v>
      </c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112"/>
      <c r="CQ15" s="108"/>
      <c r="CR15" s="108"/>
      <c r="CS15" s="108"/>
      <c r="CT15" s="113"/>
      <c r="CV15" s="354"/>
      <c r="CW15" s="354"/>
      <c r="CX15" s="354"/>
      <c r="CY15" s="354"/>
      <c r="CZ15" s="354"/>
      <c r="DA15" s="354"/>
      <c r="DB15" s="354"/>
      <c r="DC15" s="354"/>
      <c r="DD15" s="354"/>
      <c r="DE15" s="354"/>
      <c r="DF15" s="354"/>
      <c r="DG15" s="354"/>
      <c r="DH15" s="354"/>
      <c r="DI15" s="354"/>
      <c r="DJ15" s="354"/>
      <c r="DK15" s="354"/>
      <c r="DL15" s="354"/>
      <c r="DM15" s="354"/>
      <c r="DN15" s="354"/>
      <c r="DO15" s="354"/>
      <c r="DP15" s="354"/>
      <c r="DQ15" s="354"/>
      <c r="DR15" s="354"/>
      <c r="DS15" s="354"/>
      <c r="DT15" s="354"/>
      <c r="DU15" s="354"/>
      <c r="DV15" s="354"/>
      <c r="DW15" s="354"/>
      <c r="DX15" s="354"/>
      <c r="DY15" s="354"/>
      <c r="DZ15" s="354"/>
      <c r="EA15" s="354"/>
      <c r="EB15" s="354"/>
      <c r="EC15" s="354"/>
      <c r="ED15" s="354"/>
      <c r="EE15" s="354"/>
      <c r="EF15" s="354"/>
      <c r="EG15" s="354"/>
      <c r="EJ15" s="77"/>
      <c r="EK15" s="78"/>
      <c r="EL15" s="78" t="s">
        <v>55</v>
      </c>
      <c r="EM15" s="78"/>
      <c r="EN15" s="78"/>
      <c r="EO15" s="78"/>
      <c r="EP15" s="78"/>
      <c r="EQ15" s="5"/>
      <c r="ER15" s="5"/>
      <c r="ES15" s="5"/>
      <c r="ET15" s="225" t="s">
        <v>75</v>
      </c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95" t="s">
        <v>47</v>
      </c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112"/>
      <c r="GK15" s="108"/>
      <c r="GL15" s="108"/>
      <c r="GM15" s="108"/>
    </row>
    <row r="16" spans="1:195" ht="15" customHeight="1" x14ac:dyDescent="0.2">
      <c r="A16" s="8"/>
      <c r="AP16" s="15"/>
      <c r="AQ16" s="20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8"/>
      <c r="CI16" s="15"/>
      <c r="CJ16" s="15"/>
      <c r="CK16" s="15"/>
      <c r="CL16" s="15"/>
      <c r="CM16" s="15"/>
      <c r="CN16" s="15"/>
      <c r="CO16" s="15"/>
      <c r="CT16" s="26"/>
      <c r="EJ16" s="15"/>
      <c r="EK16" s="20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8"/>
      <c r="GC16" s="15"/>
      <c r="GD16" s="15"/>
      <c r="GE16" s="15"/>
      <c r="GF16" s="15"/>
      <c r="GG16" s="15"/>
      <c r="GH16" s="15"/>
      <c r="GI16" s="15"/>
    </row>
    <row r="17" spans="1:195" ht="15" customHeight="1" x14ac:dyDescent="0.45">
      <c r="A17" s="8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9"/>
      <c r="CI17" s="19"/>
      <c r="CJ17" s="19"/>
      <c r="CK17" s="19"/>
      <c r="CL17" s="19"/>
      <c r="CM17" s="19"/>
      <c r="CN17" s="19"/>
      <c r="CO17" s="19"/>
      <c r="CT17" s="26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9"/>
      <c r="GC17" s="19"/>
      <c r="GD17" s="19"/>
      <c r="GE17" s="19"/>
      <c r="GF17" s="19"/>
      <c r="GG17" s="19"/>
      <c r="GH17" s="19"/>
      <c r="GI17" s="19"/>
    </row>
    <row r="18" spans="1:195" ht="5.0999999999999996" customHeight="1" x14ac:dyDescent="0.45">
      <c r="A18" s="8"/>
      <c r="CT18" s="26"/>
    </row>
    <row r="19" spans="1:195" ht="17.100000000000001" customHeight="1" x14ac:dyDescent="0.45">
      <c r="A19" s="8"/>
      <c r="Z19" s="364" t="s">
        <v>73</v>
      </c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CT19" s="26"/>
      <c r="DT19" s="378" t="s">
        <v>73</v>
      </c>
      <c r="DU19" s="378"/>
      <c r="DV19" s="378"/>
      <c r="DW19" s="378"/>
      <c r="DX19" s="378"/>
      <c r="DY19" s="378"/>
      <c r="DZ19" s="378"/>
      <c r="EA19" s="378"/>
      <c r="EB19" s="378"/>
      <c r="EC19" s="378"/>
      <c r="ED19" s="378"/>
      <c r="EE19" s="378"/>
      <c r="EF19" s="378"/>
      <c r="EG19" s="378"/>
      <c r="EH19" s="378"/>
      <c r="EI19" s="378"/>
      <c r="EJ19" s="378"/>
      <c r="EK19" s="378"/>
      <c r="EL19" s="378"/>
      <c r="EM19" s="378"/>
      <c r="EN19" s="378"/>
      <c r="EO19" s="378"/>
      <c r="EP19" s="378"/>
      <c r="EQ19" s="378"/>
      <c r="ER19" s="378"/>
      <c r="ES19" s="378"/>
      <c r="ET19" s="378"/>
      <c r="EU19" s="378"/>
      <c r="EV19" s="378"/>
      <c r="EW19" s="378"/>
      <c r="EX19" s="378"/>
      <c r="EY19" s="378"/>
      <c r="EZ19" s="378"/>
      <c r="FA19" s="378"/>
      <c r="FB19" s="378"/>
      <c r="FC19" s="378"/>
      <c r="FD19" s="378"/>
      <c r="FE19" s="378"/>
      <c r="FF19" s="378"/>
      <c r="FG19" s="378"/>
      <c r="FH19" s="378"/>
      <c r="FI19" s="378"/>
      <c r="FJ19" s="378"/>
      <c r="FK19" s="378"/>
      <c r="FL19" s="378"/>
      <c r="FM19" s="378"/>
      <c r="FN19" s="378"/>
    </row>
    <row r="20" spans="1:195" ht="20.100000000000001" customHeight="1" x14ac:dyDescent="0.2">
      <c r="A20" s="8"/>
      <c r="B20" s="199" t="s">
        <v>1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28" t="s">
        <v>6</v>
      </c>
      <c r="Q20" s="228"/>
      <c r="R20" s="228"/>
      <c r="S20" s="228"/>
      <c r="T20" s="228"/>
      <c r="U20" s="228"/>
      <c r="V20" s="228"/>
      <c r="W20" s="228"/>
      <c r="X20" s="228"/>
      <c r="Y20" s="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BU20" s="201" t="s">
        <v>7</v>
      </c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348" t="s">
        <v>79</v>
      </c>
      <c r="CG20" s="349"/>
      <c r="CH20" s="349"/>
      <c r="CI20" s="349"/>
      <c r="CJ20" s="349"/>
      <c r="CK20" s="349"/>
      <c r="CL20" s="349"/>
      <c r="CM20" s="349"/>
      <c r="CN20" s="349"/>
      <c r="CT20" s="26"/>
      <c r="CV20" s="199" t="s">
        <v>1</v>
      </c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28" t="s">
        <v>6</v>
      </c>
      <c r="DK20" s="228"/>
      <c r="DL20" s="228"/>
      <c r="DM20" s="228"/>
      <c r="DN20" s="228"/>
      <c r="DO20" s="228"/>
      <c r="DP20" s="228"/>
      <c r="DQ20" s="228"/>
      <c r="DR20" s="228"/>
      <c r="DS20" s="5"/>
      <c r="DT20" s="379"/>
      <c r="DU20" s="379"/>
      <c r="DV20" s="379"/>
      <c r="DW20" s="379"/>
      <c r="DX20" s="379"/>
      <c r="DY20" s="379"/>
      <c r="DZ20" s="379"/>
      <c r="EA20" s="379"/>
      <c r="EB20" s="379"/>
      <c r="EC20" s="379"/>
      <c r="ED20" s="379"/>
      <c r="EE20" s="379"/>
      <c r="EF20" s="379"/>
      <c r="EG20" s="379"/>
      <c r="EH20" s="379"/>
      <c r="EI20" s="379"/>
      <c r="EJ20" s="379"/>
      <c r="EK20" s="379"/>
      <c r="EL20" s="379"/>
      <c r="EM20" s="379"/>
      <c r="EN20" s="379"/>
      <c r="EO20" s="379"/>
      <c r="EP20" s="379"/>
      <c r="EQ20" s="379"/>
      <c r="ER20" s="379"/>
      <c r="ES20" s="379"/>
      <c r="ET20" s="379"/>
      <c r="EU20" s="379"/>
      <c r="EV20" s="379"/>
      <c r="EW20" s="379"/>
      <c r="EX20" s="379"/>
      <c r="EY20" s="379"/>
      <c r="EZ20" s="379"/>
      <c r="FA20" s="379"/>
      <c r="FB20" s="379"/>
      <c r="FC20" s="379"/>
      <c r="FD20" s="379"/>
      <c r="FE20" s="379"/>
      <c r="FF20" s="379"/>
      <c r="FG20" s="379"/>
      <c r="FH20" s="379"/>
      <c r="FI20" s="379"/>
      <c r="FJ20" s="379"/>
      <c r="FK20" s="379"/>
      <c r="FL20" s="379"/>
      <c r="FM20" s="379"/>
      <c r="FN20" s="379"/>
      <c r="FO20" s="201" t="s">
        <v>7</v>
      </c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385" t="s">
        <v>67</v>
      </c>
      <c r="GA20" s="225"/>
      <c r="GB20" s="225"/>
      <c r="GC20" s="225"/>
      <c r="GD20" s="225"/>
      <c r="GE20" s="225"/>
      <c r="GF20" s="225"/>
      <c r="GG20" s="225"/>
      <c r="GH20" s="225"/>
    </row>
    <row r="21" spans="1:195" ht="5.0999999999999996" customHeight="1" x14ac:dyDescent="0.45">
      <c r="A21" s="8"/>
      <c r="CT21" s="26"/>
    </row>
    <row r="22" spans="1:195" s="12" customFormat="1" ht="23.4" customHeight="1" x14ac:dyDescent="0.2">
      <c r="A22" s="21"/>
      <c r="B22" s="223" t="s">
        <v>86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24"/>
      <c r="U22" s="83"/>
      <c r="V22" s="83"/>
      <c r="W22" s="83"/>
      <c r="X22" s="31"/>
      <c r="Y22" s="32"/>
      <c r="Z22" s="84"/>
      <c r="AA22" s="83"/>
      <c r="AB22" s="83"/>
      <c r="AC22" s="83"/>
      <c r="AD22" s="31"/>
      <c r="AE22" s="32"/>
      <c r="AF22" s="47"/>
      <c r="AG22" s="83"/>
      <c r="AH22" s="83"/>
      <c r="AI22" s="83"/>
      <c r="AJ22" s="31"/>
      <c r="AK22" s="32"/>
      <c r="AL22" s="47"/>
      <c r="AM22" s="160" t="s">
        <v>62</v>
      </c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238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5" t="s">
        <v>52</v>
      </c>
      <c r="BZ22" s="25"/>
      <c r="CA22" s="25"/>
      <c r="CC22" s="25"/>
      <c r="CD22" s="25"/>
      <c r="CE22" s="25"/>
      <c r="CF22" s="25"/>
      <c r="CG22" s="25"/>
      <c r="CH22" s="25"/>
      <c r="CI22" s="25"/>
      <c r="CJ22" s="25"/>
      <c r="CK22" s="25"/>
      <c r="CL22" s="24"/>
      <c r="CM22" s="24"/>
      <c r="CN22" s="24"/>
      <c r="CO22" s="24"/>
      <c r="CP22" s="23"/>
      <c r="CQ22" s="23"/>
      <c r="CR22" s="23"/>
      <c r="CS22" s="23"/>
      <c r="CT22" s="114"/>
      <c r="CV22" s="223" t="s">
        <v>86</v>
      </c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24"/>
      <c r="DO22" s="83"/>
      <c r="DP22" s="83"/>
      <c r="DQ22" s="83"/>
      <c r="DR22" s="31"/>
      <c r="DS22" s="32"/>
      <c r="DT22" s="84"/>
      <c r="DU22" s="83"/>
      <c r="DV22" s="83"/>
      <c r="DW22" s="83"/>
      <c r="DX22" s="31"/>
      <c r="DY22" s="32"/>
      <c r="DZ22" s="47"/>
      <c r="EA22" s="83"/>
      <c r="EB22" s="83"/>
      <c r="EC22" s="83"/>
      <c r="ED22" s="31"/>
      <c r="EE22" s="32"/>
      <c r="EF22" s="47"/>
      <c r="EG22" s="160" t="s">
        <v>62</v>
      </c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238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5"/>
      <c r="FT22" s="25"/>
      <c r="FU22" s="25"/>
      <c r="FW22" s="25"/>
      <c r="FX22" s="25"/>
      <c r="FY22" s="25"/>
      <c r="FZ22" s="25"/>
      <c r="GA22" s="25"/>
      <c r="GB22" s="25"/>
      <c r="GC22" s="25"/>
      <c r="GD22" s="25"/>
      <c r="GE22" s="25"/>
      <c r="GF22" s="24"/>
      <c r="GG22" s="24"/>
      <c r="GH22" s="24"/>
      <c r="GI22" s="24"/>
      <c r="GJ22" s="23"/>
      <c r="GK22" s="23"/>
      <c r="GL22" s="23"/>
      <c r="GM22" s="23"/>
    </row>
    <row r="23" spans="1:195" ht="11.7" customHeight="1" x14ac:dyDescent="0.45">
      <c r="A23" s="8"/>
      <c r="B23" s="40"/>
      <c r="C23" s="214" t="s">
        <v>21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115"/>
      <c r="U23" s="356">
        <v>35000000</v>
      </c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215">
        <f>U23*10%</f>
        <v>3500000</v>
      </c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22"/>
      <c r="CT23" s="26"/>
      <c r="CV23" s="40"/>
      <c r="CW23" s="214" t="s">
        <v>21</v>
      </c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115"/>
      <c r="DO23" s="215">
        <v>5000000</v>
      </c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386"/>
      <c r="EG23" s="216">
        <v>500000</v>
      </c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22"/>
    </row>
    <row r="24" spans="1:195" ht="11.7" customHeight="1" x14ac:dyDescent="0.45">
      <c r="A24" s="8"/>
      <c r="B24" s="3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116"/>
      <c r="U24" s="358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157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8"/>
      <c r="CT24" s="26"/>
      <c r="CV24" s="38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116"/>
      <c r="DO24" s="220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97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8"/>
    </row>
    <row r="25" spans="1:195" ht="11.7" customHeight="1" x14ac:dyDescent="0.45">
      <c r="A25" s="8"/>
      <c r="B25" s="17"/>
      <c r="C25" s="210" t="s">
        <v>22</v>
      </c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19"/>
      <c r="U25" s="373">
        <v>30000000</v>
      </c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5"/>
      <c r="AM25" s="13"/>
      <c r="BA25" s="61"/>
      <c r="CT25" s="26"/>
      <c r="CV25" s="40"/>
      <c r="CW25" s="214" t="s">
        <v>22</v>
      </c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115"/>
      <c r="DO25" s="215">
        <v>4000000</v>
      </c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22"/>
      <c r="EV25" s="35"/>
    </row>
    <row r="26" spans="1:195" ht="11.7" customHeight="1" x14ac:dyDescent="0.45">
      <c r="A26" s="8"/>
      <c r="B26" s="17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19"/>
      <c r="U26" s="373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5"/>
      <c r="AM26" s="3"/>
      <c r="BA26" s="61"/>
      <c r="CT26" s="26"/>
      <c r="CV26" s="17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19"/>
      <c r="DO26" s="211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77"/>
      <c r="EV26" s="35"/>
    </row>
    <row r="27" spans="1:195" ht="11.7" customHeight="1" x14ac:dyDescent="0.45">
      <c r="A27" s="8"/>
      <c r="B27" s="40"/>
      <c r="C27" s="214" t="s">
        <v>23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115"/>
      <c r="U27" s="356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76"/>
      <c r="AM27" s="72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71"/>
      <c r="CT27" s="26"/>
      <c r="CV27" s="40"/>
      <c r="CW27" s="214" t="s">
        <v>23</v>
      </c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115"/>
      <c r="DO27" s="215">
        <v>3600000</v>
      </c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22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35"/>
    </row>
    <row r="28" spans="1:195" ht="11.7" customHeight="1" x14ac:dyDescent="0.45">
      <c r="A28" s="8"/>
      <c r="B28" s="38"/>
      <c r="C28" s="116"/>
      <c r="D28" s="116"/>
      <c r="E28" s="116"/>
      <c r="F28" s="116"/>
      <c r="G28" s="116"/>
      <c r="H28" s="116"/>
      <c r="I28" s="219" t="s">
        <v>24</v>
      </c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358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77"/>
      <c r="AM28" s="68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4"/>
      <c r="CT28" s="26"/>
      <c r="CV28" s="38"/>
      <c r="CW28" s="116"/>
      <c r="CX28" s="116"/>
      <c r="CY28" s="116"/>
      <c r="CZ28" s="116"/>
      <c r="DA28" s="116"/>
      <c r="DB28" s="116"/>
      <c r="DC28" s="219" t="s">
        <v>24</v>
      </c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20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98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35"/>
    </row>
    <row r="29" spans="1:195" ht="11.7" customHeight="1" x14ac:dyDescent="0.45">
      <c r="A29" s="8"/>
      <c r="B29" s="17"/>
      <c r="C29" s="210" t="s">
        <v>26</v>
      </c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19"/>
      <c r="U29" s="373">
        <v>12853000</v>
      </c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5"/>
      <c r="AM29" s="3"/>
      <c r="BA29" s="61"/>
      <c r="CT29" s="26"/>
      <c r="CV29" s="17"/>
      <c r="CW29" s="210" t="s">
        <v>26</v>
      </c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19"/>
      <c r="DO29" s="211">
        <v>1200000</v>
      </c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77"/>
      <c r="EV29" s="35"/>
    </row>
    <row r="30" spans="1:195" ht="11.7" customHeight="1" x14ac:dyDescent="0.45">
      <c r="A30" s="8"/>
      <c r="B30" s="17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19"/>
      <c r="U30" s="373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5"/>
      <c r="AM30" s="4"/>
      <c r="BA30" s="67"/>
      <c r="CT30" s="26"/>
      <c r="CV30" s="17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19"/>
      <c r="DO30" s="211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77"/>
      <c r="EV30" s="35"/>
    </row>
    <row r="31" spans="1:195" ht="11.7" customHeight="1" x14ac:dyDescent="0.45">
      <c r="A31" s="8"/>
      <c r="B31" s="36"/>
      <c r="C31" s="139" t="s">
        <v>27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04"/>
      <c r="U31" s="161">
        <f>IF(AM36&lt;&gt;"",AM36,IF(AM35&lt;&gt;"",AM35,""))</f>
        <v>17147000</v>
      </c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1">
        <f>U31*10%</f>
        <v>1714700</v>
      </c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3"/>
      <c r="CT31" s="26"/>
      <c r="CV31" s="36"/>
      <c r="CW31" s="139" t="s">
        <v>27</v>
      </c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04"/>
      <c r="DO31" s="161">
        <v>2400000</v>
      </c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1">
        <v>240000</v>
      </c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3"/>
    </row>
    <row r="32" spans="1:195" ht="11.7" customHeight="1" x14ac:dyDescent="0.45">
      <c r="A32" s="8"/>
      <c r="B32" s="77"/>
      <c r="C32" s="117"/>
      <c r="D32" s="117"/>
      <c r="E32" s="117"/>
      <c r="F32" s="117"/>
      <c r="G32" s="117"/>
      <c r="H32" s="117"/>
      <c r="I32" s="145" t="s">
        <v>28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57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8"/>
      <c r="CT32" s="26"/>
      <c r="CV32" s="77"/>
      <c r="CW32" s="117"/>
      <c r="CX32" s="117"/>
      <c r="CY32" s="117"/>
      <c r="CZ32" s="117"/>
      <c r="DA32" s="117"/>
      <c r="DB32" s="117"/>
      <c r="DC32" s="145" t="s">
        <v>28</v>
      </c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57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7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8"/>
    </row>
    <row r="33" spans="1:195" ht="11.7" customHeight="1" x14ac:dyDescent="0.45">
      <c r="A33" s="8"/>
      <c r="B33" s="36"/>
      <c r="C33" s="139" t="s">
        <v>29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04"/>
      <c r="U33" s="344">
        <v>5000000</v>
      </c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5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59"/>
      <c r="CT33" s="26"/>
      <c r="CV33" s="17"/>
      <c r="CW33" s="210" t="s">
        <v>29</v>
      </c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19"/>
      <c r="DO33" s="211">
        <v>1400000</v>
      </c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77"/>
      <c r="EG33" s="13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59"/>
    </row>
    <row r="34" spans="1:195" ht="11.7" customHeight="1" x14ac:dyDescent="0.45">
      <c r="A34" s="8"/>
      <c r="B34" s="77"/>
      <c r="C34" s="117"/>
      <c r="D34" s="117"/>
      <c r="E34" s="117"/>
      <c r="F34" s="117"/>
      <c r="G34" s="117"/>
      <c r="H34" s="117"/>
      <c r="I34" s="145" t="s">
        <v>25</v>
      </c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346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47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4"/>
      <c r="CT34" s="26"/>
      <c r="CV34" s="77"/>
      <c r="CW34" s="117"/>
      <c r="CX34" s="117"/>
      <c r="CY34" s="117"/>
      <c r="CZ34" s="117"/>
      <c r="DA34" s="117"/>
      <c r="DB34" s="117"/>
      <c r="DC34" s="145" t="s">
        <v>25</v>
      </c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57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8"/>
      <c r="EG34" s="68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4"/>
    </row>
    <row r="35" spans="1:195" ht="11.7" hidden="1" customHeight="1" x14ac:dyDescent="0.45">
      <c r="A35" s="8"/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64" t="s">
        <v>103</v>
      </c>
      <c r="M35" s="164"/>
      <c r="N35" s="164"/>
      <c r="O35" s="164"/>
      <c r="P35" s="164"/>
      <c r="Q35" s="164"/>
      <c r="R35" s="164"/>
      <c r="S35" s="164"/>
      <c r="T35" s="135"/>
      <c r="U35" s="162">
        <f>U25-U29</f>
        <v>17147000</v>
      </c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165">
        <f>U35</f>
        <v>17147000</v>
      </c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CT35" s="26"/>
      <c r="CV35" s="15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</row>
    <row r="36" spans="1:195" ht="11.7" hidden="1" customHeight="1" x14ac:dyDescent="0.45">
      <c r="A36" s="8"/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64" t="s">
        <v>104</v>
      </c>
      <c r="M36" s="164"/>
      <c r="N36" s="164"/>
      <c r="O36" s="164"/>
      <c r="P36" s="164"/>
      <c r="Q36" s="164"/>
      <c r="R36" s="164"/>
      <c r="S36" s="164"/>
      <c r="T36" s="138"/>
      <c r="U36" s="351">
        <f>U27-U29</f>
        <v>-12853000</v>
      </c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167" t="str">
        <f>IF(U27=0,"",U36)</f>
        <v/>
      </c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CT36" s="26"/>
      <c r="CV36" s="15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</row>
    <row r="37" spans="1:195" ht="12" customHeight="1" x14ac:dyDescent="0.45">
      <c r="A37" s="8"/>
      <c r="CT37" s="26"/>
    </row>
    <row r="38" spans="1:195" ht="20.100000000000001" customHeight="1" x14ac:dyDescent="0.2">
      <c r="A38" s="8"/>
      <c r="B38" s="199" t="s">
        <v>2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AV38" s="201" t="s">
        <v>9</v>
      </c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348" t="s">
        <v>79</v>
      </c>
      <c r="BH38" s="349"/>
      <c r="BI38" s="349"/>
      <c r="BJ38" s="349"/>
      <c r="BK38" s="349"/>
      <c r="BL38" s="349"/>
      <c r="BM38" s="349"/>
      <c r="BN38" s="349"/>
      <c r="BO38" s="349"/>
      <c r="BP38" s="349"/>
      <c r="BQ38" s="349"/>
      <c r="BR38" s="349"/>
      <c r="BS38" s="349"/>
      <c r="BW38" s="290" t="s">
        <v>53</v>
      </c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T38" s="26"/>
      <c r="CV38" s="199" t="s">
        <v>2</v>
      </c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EP38" s="201" t="s">
        <v>9</v>
      </c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385" t="s">
        <v>79</v>
      </c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Q38" s="290"/>
      <c r="FR38" s="290"/>
      <c r="FS38" s="290"/>
      <c r="FT38" s="290"/>
      <c r="FU38" s="290"/>
      <c r="FV38" s="290"/>
      <c r="FW38" s="290"/>
      <c r="FX38" s="290"/>
      <c r="FY38" s="290"/>
      <c r="FZ38" s="290"/>
      <c r="GA38" s="290"/>
      <c r="GB38" s="290"/>
      <c r="GC38" s="290"/>
      <c r="GD38" s="290"/>
      <c r="GE38" s="290"/>
      <c r="GF38" s="290"/>
      <c r="GG38" s="290"/>
      <c r="GH38" s="290"/>
      <c r="GI38" s="290"/>
      <c r="GJ38" s="290"/>
    </row>
    <row r="39" spans="1:195" ht="5.0999999999999996" customHeight="1" x14ac:dyDescent="0.45">
      <c r="A39" s="8"/>
      <c r="CT39" s="26"/>
    </row>
    <row r="40" spans="1:195" s="12" customFormat="1" ht="15" customHeight="1" x14ac:dyDescent="0.45">
      <c r="A40" s="21"/>
      <c r="B40" s="204" t="s">
        <v>30</v>
      </c>
      <c r="C40" s="205"/>
      <c r="D40" s="205"/>
      <c r="E40" s="205"/>
      <c r="F40" s="206" t="s">
        <v>13</v>
      </c>
      <c r="G40" s="205"/>
      <c r="H40" s="205"/>
      <c r="I40" s="207"/>
      <c r="J40" s="205" t="s">
        <v>31</v>
      </c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8" t="s">
        <v>32</v>
      </c>
      <c r="AM40" s="208"/>
      <c r="AN40" s="208"/>
      <c r="AO40" s="208"/>
      <c r="AP40" s="208"/>
      <c r="AQ40" s="208" t="s">
        <v>33</v>
      </c>
      <c r="AR40" s="208"/>
      <c r="AS40" s="208"/>
      <c r="AT40" s="208"/>
      <c r="AU40" s="208"/>
      <c r="AV40" s="205" t="s">
        <v>34</v>
      </c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6" t="s">
        <v>35</v>
      </c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9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114"/>
      <c r="CV40" s="204" t="s">
        <v>30</v>
      </c>
      <c r="CW40" s="205"/>
      <c r="CX40" s="205"/>
      <c r="CY40" s="205"/>
      <c r="CZ40" s="208" t="s">
        <v>13</v>
      </c>
      <c r="DA40" s="208"/>
      <c r="DB40" s="208"/>
      <c r="DC40" s="208"/>
      <c r="DD40" s="208" t="s">
        <v>31</v>
      </c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  <c r="EF40" s="208" t="s">
        <v>32</v>
      </c>
      <c r="EG40" s="208"/>
      <c r="EH40" s="208"/>
      <c r="EI40" s="208"/>
      <c r="EJ40" s="208"/>
      <c r="EK40" s="208" t="s">
        <v>33</v>
      </c>
      <c r="EL40" s="208"/>
      <c r="EM40" s="208"/>
      <c r="EN40" s="208"/>
      <c r="EO40" s="208"/>
      <c r="EP40" s="205" t="s">
        <v>34</v>
      </c>
      <c r="EQ40" s="205"/>
      <c r="ER40" s="205"/>
      <c r="ES40" s="205"/>
      <c r="ET40" s="205"/>
      <c r="EU40" s="205"/>
      <c r="EV40" s="205"/>
      <c r="EW40" s="205"/>
      <c r="EX40" s="205"/>
      <c r="EY40" s="205"/>
      <c r="EZ40" s="205"/>
      <c r="FA40" s="205"/>
      <c r="FB40" s="206" t="s">
        <v>35</v>
      </c>
      <c r="FC40" s="205"/>
      <c r="FD40" s="205"/>
      <c r="FE40" s="205"/>
      <c r="FF40" s="205"/>
      <c r="FG40" s="205"/>
      <c r="FH40" s="205"/>
      <c r="FI40" s="205"/>
      <c r="FJ40" s="205"/>
      <c r="FK40" s="205"/>
      <c r="FL40" s="205"/>
      <c r="FM40" s="209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</row>
    <row r="41" spans="1:195" ht="23.1" customHeight="1" x14ac:dyDescent="0.45">
      <c r="A41" s="8"/>
      <c r="B41" s="336">
        <v>6</v>
      </c>
      <c r="C41" s="337"/>
      <c r="D41" s="337"/>
      <c r="E41" s="337"/>
      <c r="F41" s="338">
        <v>25</v>
      </c>
      <c r="G41" s="337"/>
      <c r="H41" s="337"/>
      <c r="I41" s="339"/>
      <c r="J41" s="340" t="s">
        <v>101</v>
      </c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1">
        <v>1</v>
      </c>
      <c r="AM41" s="341"/>
      <c r="AN41" s="341"/>
      <c r="AO41" s="341"/>
      <c r="AP41" s="341"/>
      <c r="AQ41" s="342" t="s">
        <v>94</v>
      </c>
      <c r="AR41" s="342"/>
      <c r="AS41" s="342"/>
      <c r="AT41" s="342"/>
      <c r="AU41" s="342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4">
        <v>50000</v>
      </c>
      <c r="BI41" s="343"/>
      <c r="BJ41" s="343"/>
      <c r="BK41" s="343"/>
      <c r="BL41" s="343"/>
      <c r="BM41" s="343"/>
      <c r="BN41" s="343"/>
      <c r="BO41" s="343"/>
      <c r="BP41" s="343"/>
      <c r="BQ41" s="343"/>
      <c r="BR41" s="343"/>
      <c r="BS41" s="345"/>
      <c r="CT41" s="26"/>
      <c r="CV41" s="191">
        <v>12</v>
      </c>
      <c r="CW41" s="192"/>
      <c r="CX41" s="192"/>
      <c r="CY41" s="192"/>
      <c r="CZ41" s="196">
        <v>19</v>
      </c>
      <c r="DA41" s="196"/>
      <c r="DB41" s="196"/>
      <c r="DC41" s="196"/>
      <c r="DD41" s="380" t="s">
        <v>69</v>
      </c>
      <c r="DE41" s="380"/>
      <c r="DF41" s="380"/>
      <c r="DG41" s="380"/>
      <c r="DH41" s="380"/>
      <c r="DI41" s="380"/>
      <c r="DJ41" s="380"/>
      <c r="DK41" s="380"/>
      <c r="DL41" s="380"/>
      <c r="DM41" s="380"/>
      <c r="DN41" s="380"/>
      <c r="DO41" s="380"/>
      <c r="DP41" s="380"/>
      <c r="DQ41" s="380"/>
      <c r="DR41" s="380"/>
      <c r="DS41" s="380"/>
      <c r="DT41" s="380"/>
      <c r="DU41" s="380"/>
      <c r="DV41" s="380"/>
      <c r="DW41" s="380"/>
      <c r="DX41" s="380"/>
      <c r="DY41" s="380"/>
      <c r="DZ41" s="380"/>
      <c r="EA41" s="380"/>
      <c r="EB41" s="380"/>
      <c r="EC41" s="380"/>
      <c r="ED41" s="380"/>
      <c r="EE41" s="380"/>
      <c r="EF41" s="196">
        <v>1</v>
      </c>
      <c r="EG41" s="196"/>
      <c r="EH41" s="196"/>
      <c r="EI41" s="196"/>
      <c r="EJ41" s="196"/>
      <c r="EK41" s="197" t="s">
        <v>36</v>
      </c>
      <c r="EL41" s="197"/>
      <c r="EM41" s="197"/>
      <c r="EN41" s="197"/>
      <c r="EO41" s="197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1">
        <v>50000</v>
      </c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3"/>
    </row>
    <row r="42" spans="1:195" ht="23.1" customHeight="1" x14ac:dyDescent="0.45">
      <c r="A42" s="8"/>
      <c r="B42" s="332">
        <v>7</v>
      </c>
      <c r="C42" s="307"/>
      <c r="D42" s="307"/>
      <c r="E42" s="307"/>
      <c r="F42" s="333">
        <v>15</v>
      </c>
      <c r="G42" s="307"/>
      <c r="H42" s="307"/>
      <c r="I42" s="334"/>
      <c r="J42" s="335" t="s">
        <v>101</v>
      </c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0">
        <v>3</v>
      </c>
      <c r="AM42" s="330"/>
      <c r="AN42" s="330"/>
      <c r="AO42" s="330"/>
      <c r="AP42" s="330"/>
      <c r="AQ42" s="331" t="s">
        <v>99</v>
      </c>
      <c r="AR42" s="331"/>
      <c r="AS42" s="331"/>
      <c r="AT42" s="331"/>
      <c r="AU42" s="331"/>
      <c r="AV42" s="324">
        <v>20000</v>
      </c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3">
        <f>+AL42*AV42</f>
        <v>60000</v>
      </c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5"/>
      <c r="CT42" s="26"/>
      <c r="CV42" s="387"/>
      <c r="CW42" s="179"/>
      <c r="CX42" s="179"/>
      <c r="CY42" s="176"/>
      <c r="CZ42" s="179"/>
      <c r="DA42" s="179"/>
      <c r="DB42" s="179"/>
      <c r="DC42" s="179"/>
      <c r="DD42" s="388"/>
      <c r="DE42" s="388"/>
      <c r="DF42" s="388"/>
      <c r="DG42" s="388"/>
      <c r="DH42" s="388"/>
      <c r="DI42" s="388"/>
      <c r="DJ42" s="388"/>
      <c r="DK42" s="388"/>
      <c r="DL42" s="388"/>
      <c r="DM42" s="388"/>
      <c r="DN42" s="388"/>
      <c r="DO42" s="388"/>
      <c r="DP42" s="388"/>
      <c r="DQ42" s="388"/>
      <c r="DR42" s="388"/>
      <c r="DS42" s="388"/>
      <c r="DT42" s="388"/>
      <c r="DU42" s="388"/>
      <c r="DV42" s="388"/>
      <c r="DW42" s="388"/>
      <c r="DX42" s="388"/>
      <c r="DY42" s="388"/>
      <c r="DZ42" s="388"/>
      <c r="EA42" s="388"/>
      <c r="EB42" s="388"/>
      <c r="EC42" s="388"/>
      <c r="ED42" s="388"/>
      <c r="EE42" s="388"/>
      <c r="EF42" s="179"/>
      <c r="EG42" s="179"/>
      <c r="EH42" s="179"/>
      <c r="EI42" s="179"/>
      <c r="EJ42" s="179"/>
      <c r="EK42" s="147"/>
      <c r="EL42" s="147"/>
      <c r="EM42" s="147"/>
      <c r="EN42" s="147"/>
      <c r="EO42" s="147"/>
      <c r="EP42" s="389"/>
      <c r="EQ42" s="390"/>
      <c r="ER42" s="390"/>
      <c r="ES42" s="390"/>
      <c r="ET42" s="390"/>
      <c r="EU42" s="390"/>
      <c r="EV42" s="390"/>
      <c r="EW42" s="390"/>
      <c r="EX42" s="390"/>
      <c r="EY42" s="390"/>
      <c r="EZ42" s="390"/>
      <c r="FA42" s="181"/>
      <c r="FB42" s="390"/>
      <c r="FC42" s="390"/>
      <c r="FD42" s="390"/>
      <c r="FE42" s="390"/>
      <c r="FF42" s="390"/>
      <c r="FG42" s="390"/>
      <c r="FH42" s="390"/>
      <c r="FI42" s="390"/>
      <c r="FJ42" s="390"/>
      <c r="FK42" s="390"/>
      <c r="FL42" s="390"/>
      <c r="FM42" s="391"/>
    </row>
    <row r="43" spans="1:195" ht="23.1" customHeight="1" x14ac:dyDescent="0.45">
      <c r="A43" s="8"/>
      <c r="B43" s="332"/>
      <c r="C43" s="307"/>
      <c r="D43" s="307"/>
      <c r="E43" s="307"/>
      <c r="F43" s="333">
        <v>20</v>
      </c>
      <c r="G43" s="307"/>
      <c r="H43" s="307"/>
      <c r="I43" s="334"/>
      <c r="J43" s="335" t="s">
        <v>101</v>
      </c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0">
        <v>1</v>
      </c>
      <c r="AM43" s="330"/>
      <c r="AN43" s="330"/>
      <c r="AO43" s="330"/>
      <c r="AP43" s="330"/>
      <c r="AQ43" s="331" t="s">
        <v>94</v>
      </c>
      <c r="AR43" s="331"/>
      <c r="AS43" s="331"/>
      <c r="AT43" s="331"/>
      <c r="AU43" s="331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3">
        <v>100000</v>
      </c>
      <c r="BI43" s="324"/>
      <c r="BJ43" s="324"/>
      <c r="BK43" s="324"/>
      <c r="BL43" s="324"/>
      <c r="BM43" s="324"/>
      <c r="BN43" s="324"/>
      <c r="BO43" s="324"/>
      <c r="BP43" s="324"/>
      <c r="BQ43" s="324"/>
      <c r="BR43" s="324"/>
      <c r="BS43" s="325"/>
      <c r="CT43" s="26"/>
      <c r="CV43" s="387"/>
      <c r="CW43" s="179"/>
      <c r="CX43" s="179"/>
      <c r="CY43" s="176"/>
      <c r="CZ43" s="179"/>
      <c r="DA43" s="179"/>
      <c r="DB43" s="179"/>
      <c r="DC43" s="179"/>
      <c r="DD43" s="388"/>
      <c r="DE43" s="388"/>
      <c r="DF43" s="388"/>
      <c r="DG43" s="388"/>
      <c r="DH43" s="388"/>
      <c r="DI43" s="388"/>
      <c r="DJ43" s="388"/>
      <c r="DK43" s="388"/>
      <c r="DL43" s="388"/>
      <c r="DM43" s="388"/>
      <c r="DN43" s="388"/>
      <c r="DO43" s="388"/>
      <c r="DP43" s="388"/>
      <c r="DQ43" s="388"/>
      <c r="DR43" s="388"/>
      <c r="DS43" s="388"/>
      <c r="DT43" s="388"/>
      <c r="DU43" s="388"/>
      <c r="DV43" s="388"/>
      <c r="DW43" s="388"/>
      <c r="DX43" s="388"/>
      <c r="DY43" s="388"/>
      <c r="DZ43" s="388"/>
      <c r="EA43" s="388"/>
      <c r="EB43" s="388"/>
      <c r="EC43" s="388"/>
      <c r="ED43" s="388"/>
      <c r="EE43" s="388"/>
      <c r="EF43" s="179"/>
      <c r="EG43" s="179"/>
      <c r="EH43" s="179"/>
      <c r="EI43" s="179"/>
      <c r="EJ43" s="179"/>
      <c r="EK43" s="147"/>
      <c r="EL43" s="147"/>
      <c r="EM43" s="147"/>
      <c r="EN43" s="147"/>
      <c r="EO43" s="147"/>
      <c r="EP43" s="389"/>
      <c r="EQ43" s="390"/>
      <c r="ER43" s="390"/>
      <c r="ES43" s="390"/>
      <c r="ET43" s="390"/>
      <c r="EU43" s="390"/>
      <c r="EV43" s="390"/>
      <c r="EW43" s="390"/>
      <c r="EX43" s="390"/>
      <c r="EY43" s="390"/>
      <c r="EZ43" s="390"/>
      <c r="FA43" s="181"/>
      <c r="FB43" s="390"/>
      <c r="FC43" s="390"/>
      <c r="FD43" s="390"/>
      <c r="FE43" s="390"/>
      <c r="FF43" s="390"/>
      <c r="FG43" s="390"/>
      <c r="FH43" s="390"/>
      <c r="FI43" s="390"/>
      <c r="FJ43" s="390"/>
      <c r="FK43" s="390"/>
      <c r="FL43" s="390"/>
      <c r="FM43" s="391"/>
    </row>
    <row r="44" spans="1:195" ht="23.1" customHeight="1" x14ac:dyDescent="0.45">
      <c r="A44" s="8"/>
      <c r="B44" s="332"/>
      <c r="C44" s="307"/>
      <c r="D44" s="307"/>
      <c r="E44" s="307"/>
      <c r="F44" s="333"/>
      <c r="G44" s="307"/>
      <c r="H44" s="307"/>
      <c r="I44" s="334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0"/>
      <c r="AM44" s="330"/>
      <c r="AN44" s="330"/>
      <c r="AO44" s="330"/>
      <c r="AP44" s="330"/>
      <c r="AQ44" s="331"/>
      <c r="AR44" s="331"/>
      <c r="AS44" s="331"/>
      <c r="AT44" s="331"/>
      <c r="AU44" s="331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3"/>
      <c r="BI44" s="324"/>
      <c r="BJ44" s="324"/>
      <c r="BK44" s="324"/>
      <c r="BL44" s="324"/>
      <c r="BM44" s="324"/>
      <c r="BN44" s="324"/>
      <c r="BO44" s="324"/>
      <c r="BP44" s="324"/>
      <c r="BQ44" s="324"/>
      <c r="BR44" s="324"/>
      <c r="BS44" s="325"/>
      <c r="CT44" s="26"/>
      <c r="CV44" s="387"/>
      <c r="CW44" s="179"/>
      <c r="CX44" s="179"/>
      <c r="CY44" s="176"/>
      <c r="CZ44" s="179"/>
      <c r="DA44" s="179"/>
      <c r="DB44" s="179"/>
      <c r="DC44" s="179"/>
      <c r="DD44" s="388"/>
      <c r="DE44" s="388"/>
      <c r="DF44" s="388"/>
      <c r="DG44" s="388"/>
      <c r="DH44" s="388"/>
      <c r="DI44" s="388"/>
      <c r="DJ44" s="388"/>
      <c r="DK44" s="388"/>
      <c r="DL44" s="388"/>
      <c r="DM44" s="388"/>
      <c r="DN44" s="388"/>
      <c r="DO44" s="388"/>
      <c r="DP44" s="388"/>
      <c r="DQ44" s="388"/>
      <c r="DR44" s="388"/>
      <c r="DS44" s="388"/>
      <c r="DT44" s="388"/>
      <c r="DU44" s="388"/>
      <c r="DV44" s="388"/>
      <c r="DW44" s="388"/>
      <c r="DX44" s="388"/>
      <c r="DY44" s="388"/>
      <c r="DZ44" s="388"/>
      <c r="EA44" s="388"/>
      <c r="EB44" s="388"/>
      <c r="EC44" s="388"/>
      <c r="ED44" s="388"/>
      <c r="EE44" s="388"/>
      <c r="EF44" s="179"/>
      <c r="EG44" s="179"/>
      <c r="EH44" s="179"/>
      <c r="EI44" s="179"/>
      <c r="EJ44" s="179"/>
      <c r="EK44" s="147"/>
      <c r="EL44" s="147"/>
      <c r="EM44" s="147"/>
      <c r="EN44" s="147"/>
      <c r="EO44" s="147"/>
      <c r="EP44" s="389"/>
      <c r="EQ44" s="390"/>
      <c r="ER44" s="390"/>
      <c r="ES44" s="390"/>
      <c r="ET44" s="390"/>
      <c r="EU44" s="390"/>
      <c r="EV44" s="390"/>
      <c r="EW44" s="390"/>
      <c r="EX44" s="390"/>
      <c r="EY44" s="390"/>
      <c r="EZ44" s="390"/>
      <c r="FA44" s="181"/>
      <c r="FB44" s="390"/>
      <c r="FC44" s="390"/>
      <c r="FD44" s="390"/>
      <c r="FE44" s="390"/>
      <c r="FF44" s="390"/>
      <c r="FG44" s="390"/>
      <c r="FH44" s="390"/>
      <c r="FI44" s="390"/>
      <c r="FJ44" s="390"/>
      <c r="FK44" s="390"/>
      <c r="FL44" s="390"/>
      <c r="FM44" s="391"/>
    </row>
    <row r="45" spans="1:195" ht="23.1" customHeight="1" x14ac:dyDescent="0.45">
      <c r="A45" s="8"/>
      <c r="B45" s="332"/>
      <c r="C45" s="307"/>
      <c r="D45" s="307"/>
      <c r="E45" s="307"/>
      <c r="F45" s="333"/>
      <c r="G45" s="307"/>
      <c r="H45" s="307"/>
      <c r="I45" s="334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0"/>
      <c r="AM45" s="330"/>
      <c r="AN45" s="330"/>
      <c r="AO45" s="330"/>
      <c r="AP45" s="330"/>
      <c r="AQ45" s="331"/>
      <c r="AR45" s="331"/>
      <c r="AS45" s="331"/>
      <c r="AT45" s="331"/>
      <c r="AU45" s="331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/>
      <c r="BF45" s="324"/>
      <c r="BG45" s="324"/>
      <c r="BH45" s="323"/>
      <c r="BI45" s="324"/>
      <c r="BJ45" s="324"/>
      <c r="BK45" s="324"/>
      <c r="BL45" s="324"/>
      <c r="BM45" s="324"/>
      <c r="BN45" s="324"/>
      <c r="BO45" s="324"/>
      <c r="BP45" s="324"/>
      <c r="BQ45" s="324"/>
      <c r="BR45" s="324"/>
      <c r="BS45" s="325"/>
      <c r="CT45" s="26"/>
      <c r="CV45" s="387"/>
      <c r="CW45" s="179"/>
      <c r="CX45" s="179"/>
      <c r="CY45" s="176"/>
      <c r="CZ45" s="179"/>
      <c r="DA45" s="179"/>
      <c r="DB45" s="179"/>
      <c r="DC45" s="179"/>
      <c r="DD45" s="388"/>
      <c r="DE45" s="388"/>
      <c r="DF45" s="388"/>
      <c r="DG45" s="388"/>
      <c r="DH45" s="388"/>
      <c r="DI45" s="388"/>
      <c r="DJ45" s="388"/>
      <c r="DK45" s="388"/>
      <c r="DL45" s="388"/>
      <c r="DM45" s="388"/>
      <c r="DN45" s="388"/>
      <c r="DO45" s="388"/>
      <c r="DP45" s="388"/>
      <c r="DQ45" s="388"/>
      <c r="DR45" s="388"/>
      <c r="DS45" s="388"/>
      <c r="DT45" s="388"/>
      <c r="DU45" s="388"/>
      <c r="DV45" s="388"/>
      <c r="DW45" s="388"/>
      <c r="DX45" s="388"/>
      <c r="DY45" s="388"/>
      <c r="DZ45" s="388"/>
      <c r="EA45" s="388"/>
      <c r="EB45" s="388"/>
      <c r="EC45" s="388"/>
      <c r="ED45" s="388"/>
      <c r="EE45" s="388"/>
      <c r="EF45" s="179"/>
      <c r="EG45" s="179"/>
      <c r="EH45" s="179"/>
      <c r="EI45" s="179"/>
      <c r="EJ45" s="179"/>
      <c r="EK45" s="147"/>
      <c r="EL45" s="147"/>
      <c r="EM45" s="147"/>
      <c r="EN45" s="147"/>
      <c r="EO45" s="147"/>
      <c r="EP45" s="389"/>
      <c r="EQ45" s="390"/>
      <c r="ER45" s="390"/>
      <c r="ES45" s="390"/>
      <c r="ET45" s="390"/>
      <c r="EU45" s="390"/>
      <c r="EV45" s="390"/>
      <c r="EW45" s="390"/>
      <c r="EX45" s="390"/>
      <c r="EY45" s="390"/>
      <c r="EZ45" s="390"/>
      <c r="FA45" s="181"/>
      <c r="FB45" s="390"/>
      <c r="FC45" s="390"/>
      <c r="FD45" s="390"/>
      <c r="FE45" s="390"/>
      <c r="FF45" s="390"/>
      <c r="FG45" s="390"/>
      <c r="FH45" s="390"/>
      <c r="FI45" s="390"/>
      <c r="FJ45" s="390"/>
      <c r="FK45" s="390"/>
      <c r="FL45" s="390"/>
      <c r="FM45" s="391"/>
    </row>
    <row r="46" spans="1:195" ht="23.1" customHeight="1" x14ac:dyDescent="0.45">
      <c r="A46" s="8"/>
      <c r="B46" s="332"/>
      <c r="C46" s="307"/>
      <c r="D46" s="307"/>
      <c r="E46" s="307"/>
      <c r="F46" s="333"/>
      <c r="G46" s="307"/>
      <c r="H46" s="307"/>
      <c r="I46" s="334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0"/>
      <c r="AM46" s="330"/>
      <c r="AN46" s="330"/>
      <c r="AO46" s="330"/>
      <c r="AP46" s="330"/>
      <c r="AQ46" s="331"/>
      <c r="AR46" s="331"/>
      <c r="AS46" s="331"/>
      <c r="AT46" s="331"/>
      <c r="AU46" s="331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  <c r="BH46" s="323"/>
      <c r="BI46" s="324"/>
      <c r="BJ46" s="324"/>
      <c r="BK46" s="324"/>
      <c r="BL46" s="324"/>
      <c r="BM46" s="324"/>
      <c r="BN46" s="324"/>
      <c r="BO46" s="324"/>
      <c r="BP46" s="324"/>
      <c r="BQ46" s="324"/>
      <c r="BR46" s="324"/>
      <c r="BS46" s="325"/>
      <c r="CT46" s="26"/>
      <c r="CV46" s="387"/>
      <c r="CW46" s="179"/>
      <c r="CX46" s="179"/>
      <c r="CY46" s="176"/>
      <c r="CZ46" s="179"/>
      <c r="DA46" s="179"/>
      <c r="DB46" s="179"/>
      <c r="DC46" s="179"/>
      <c r="DD46" s="388"/>
      <c r="DE46" s="388"/>
      <c r="DF46" s="388"/>
      <c r="DG46" s="388"/>
      <c r="DH46" s="388"/>
      <c r="DI46" s="388"/>
      <c r="DJ46" s="388"/>
      <c r="DK46" s="388"/>
      <c r="DL46" s="388"/>
      <c r="DM46" s="388"/>
      <c r="DN46" s="388"/>
      <c r="DO46" s="388"/>
      <c r="DP46" s="388"/>
      <c r="DQ46" s="388"/>
      <c r="DR46" s="388"/>
      <c r="DS46" s="388"/>
      <c r="DT46" s="388"/>
      <c r="DU46" s="388"/>
      <c r="DV46" s="388"/>
      <c r="DW46" s="388"/>
      <c r="DX46" s="388"/>
      <c r="DY46" s="388"/>
      <c r="DZ46" s="388"/>
      <c r="EA46" s="388"/>
      <c r="EB46" s="388"/>
      <c r="EC46" s="388"/>
      <c r="ED46" s="388"/>
      <c r="EE46" s="388"/>
      <c r="EF46" s="179"/>
      <c r="EG46" s="179"/>
      <c r="EH46" s="179"/>
      <c r="EI46" s="179"/>
      <c r="EJ46" s="179"/>
      <c r="EK46" s="147"/>
      <c r="EL46" s="147"/>
      <c r="EM46" s="147"/>
      <c r="EN46" s="147"/>
      <c r="EO46" s="147"/>
      <c r="EP46" s="389"/>
      <c r="EQ46" s="390"/>
      <c r="ER46" s="390"/>
      <c r="ES46" s="390"/>
      <c r="ET46" s="390"/>
      <c r="EU46" s="390"/>
      <c r="EV46" s="390"/>
      <c r="EW46" s="390"/>
      <c r="EX46" s="390"/>
      <c r="EY46" s="390"/>
      <c r="EZ46" s="390"/>
      <c r="FA46" s="181"/>
      <c r="FB46" s="390"/>
      <c r="FC46" s="390"/>
      <c r="FD46" s="390"/>
      <c r="FE46" s="390"/>
      <c r="FF46" s="390"/>
      <c r="FG46" s="390"/>
      <c r="FH46" s="390"/>
      <c r="FI46" s="390"/>
      <c r="FJ46" s="390"/>
      <c r="FK46" s="390"/>
      <c r="FL46" s="390"/>
      <c r="FM46" s="391"/>
    </row>
    <row r="47" spans="1:195" ht="23.1" customHeight="1" x14ac:dyDescent="0.45">
      <c r="A47" s="8"/>
      <c r="B47" s="332"/>
      <c r="C47" s="307"/>
      <c r="D47" s="307"/>
      <c r="E47" s="307"/>
      <c r="F47" s="333"/>
      <c r="G47" s="307"/>
      <c r="H47" s="307"/>
      <c r="I47" s="334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0"/>
      <c r="AM47" s="330"/>
      <c r="AN47" s="330"/>
      <c r="AO47" s="330"/>
      <c r="AP47" s="330"/>
      <c r="AQ47" s="331"/>
      <c r="AR47" s="331"/>
      <c r="AS47" s="331"/>
      <c r="AT47" s="331"/>
      <c r="AU47" s="331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3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5"/>
      <c r="CT47" s="26"/>
      <c r="CV47" s="387"/>
      <c r="CW47" s="179"/>
      <c r="CX47" s="179"/>
      <c r="CY47" s="176"/>
      <c r="CZ47" s="179"/>
      <c r="DA47" s="179"/>
      <c r="DB47" s="179"/>
      <c r="DC47" s="179"/>
      <c r="DD47" s="388"/>
      <c r="DE47" s="388"/>
      <c r="DF47" s="388"/>
      <c r="DG47" s="388"/>
      <c r="DH47" s="388"/>
      <c r="DI47" s="388"/>
      <c r="DJ47" s="388"/>
      <c r="DK47" s="388"/>
      <c r="DL47" s="388"/>
      <c r="DM47" s="388"/>
      <c r="DN47" s="388"/>
      <c r="DO47" s="388"/>
      <c r="DP47" s="388"/>
      <c r="DQ47" s="388"/>
      <c r="DR47" s="388"/>
      <c r="DS47" s="388"/>
      <c r="DT47" s="388"/>
      <c r="DU47" s="388"/>
      <c r="DV47" s="388"/>
      <c r="DW47" s="388"/>
      <c r="DX47" s="388"/>
      <c r="DY47" s="388"/>
      <c r="DZ47" s="388"/>
      <c r="EA47" s="388"/>
      <c r="EB47" s="388"/>
      <c r="EC47" s="388"/>
      <c r="ED47" s="388"/>
      <c r="EE47" s="388"/>
      <c r="EF47" s="179"/>
      <c r="EG47" s="179"/>
      <c r="EH47" s="179"/>
      <c r="EI47" s="179"/>
      <c r="EJ47" s="179"/>
      <c r="EK47" s="147"/>
      <c r="EL47" s="147"/>
      <c r="EM47" s="147"/>
      <c r="EN47" s="147"/>
      <c r="EO47" s="147"/>
      <c r="EP47" s="389"/>
      <c r="EQ47" s="390"/>
      <c r="ER47" s="390"/>
      <c r="ES47" s="390"/>
      <c r="ET47" s="390"/>
      <c r="EU47" s="390"/>
      <c r="EV47" s="390"/>
      <c r="EW47" s="390"/>
      <c r="EX47" s="390"/>
      <c r="EY47" s="390"/>
      <c r="EZ47" s="390"/>
      <c r="FA47" s="181"/>
      <c r="FB47" s="390"/>
      <c r="FC47" s="390"/>
      <c r="FD47" s="390"/>
      <c r="FE47" s="390"/>
      <c r="FF47" s="390"/>
      <c r="FG47" s="390"/>
      <c r="FH47" s="390"/>
      <c r="FI47" s="390"/>
      <c r="FJ47" s="390"/>
      <c r="FK47" s="390"/>
      <c r="FL47" s="390"/>
      <c r="FM47" s="391"/>
    </row>
    <row r="48" spans="1:195" ht="23.1" customHeight="1" x14ac:dyDescent="0.45">
      <c r="A48" s="8"/>
      <c r="B48" s="316"/>
      <c r="C48" s="308"/>
      <c r="D48" s="308"/>
      <c r="E48" s="308"/>
      <c r="F48" s="317"/>
      <c r="G48" s="308"/>
      <c r="H48" s="308"/>
      <c r="I48" s="318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20"/>
      <c r="AM48" s="320"/>
      <c r="AN48" s="320"/>
      <c r="AO48" s="320"/>
      <c r="AP48" s="320"/>
      <c r="AQ48" s="321"/>
      <c r="AR48" s="321"/>
      <c r="AS48" s="321"/>
      <c r="AT48" s="321"/>
      <c r="AU48" s="321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323"/>
      <c r="BI48" s="324"/>
      <c r="BJ48" s="324"/>
      <c r="BK48" s="324"/>
      <c r="BL48" s="324"/>
      <c r="BM48" s="324"/>
      <c r="BN48" s="324"/>
      <c r="BO48" s="324"/>
      <c r="BP48" s="324"/>
      <c r="BQ48" s="324"/>
      <c r="BR48" s="324"/>
      <c r="BS48" s="325"/>
      <c r="CT48" s="26"/>
      <c r="CV48" s="183"/>
      <c r="CW48" s="146"/>
      <c r="CX48" s="146"/>
      <c r="CY48" s="146"/>
      <c r="CZ48" s="187"/>
      <c r="DA48" s="187"/>
      <c r="DB48" s="187"/>
      <c r="DC48" s="187"/>
      <c r="DD48" s="394"/>
      <c r="DE48" s="394"/>
      <c r="DF48" s="394"/>
      <c r="DG48" s="394"/>
      <c r="DH48" s="394"/>
      <c r="DI48" s="394"/>
      <c r="DJ48" s="394"/>
      <c r="DK48" s="394"/>
      <c r="DL48" s="394"/>
      <c r="DM48" s="394"/>
      <c r="DN48" s="394"/>
      <c r="DO48" s="394"/>
      <c r="DP48" s="394"/>
      <c r="DQ48" s="394"/>
      <c r="DR48" s="394"/>
      <c r="DS48" s="394"/>
      <c r="DT48" s="394"/>
      <c r="DU48" s="394"/>
      <c r="DV48" s="394"/>
      <c r="DW48" s="394"/>
      <c r="DX48" s="394"/>
      <c r="DY48" s="394"/>
      <c r="DZ48" s="394"/>
      <c r="EA48" s="394"/>
      <c r="EB48" s="394"/>
      <c r="EC48" s="394"/>
      <c r="ED48" s="394"/>
      <c r="EE48" s="394"/>
      <c r="EF48" s="187"/>
      <c r="EG48" s="187"/>
      <c r="EH48" s="187"/>
      <c r="EI48" s="187"/>
      <c r="EJ48" s="187"/>
      <c r="EK48" s="155"/>
      <c r="EL48" s="155"/>
      <c r="EM48" s="155"/>
      <c r="EN48" s="155"/>
      <c r="EO48" s="155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7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8"/>
    </row>
    <row r="49" spans="1:195" ht="23.1" customHeight="1" x14ac:dyDescent="0.45">
      <c r="A49" s="8"/>
      <c r="AV49" s="326" t="s">
        <v>37</v>
      </c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8">
        <f>SUM(BH41:BS48)</f>
        <v>210000</v>
      </c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9"/>
      <c r="CT49" s="26"/>
      <c r="EP49" s="395" t="s">
        <v>37</v>
      </c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61">
        <f>SUM(FB41:FM48)</f>
        <v>50000</v>
      </c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3"/>
    </row>
    <row r="50" spans="1:195" ht="23.1" customHeight="1" x14ac:dyDescent="0.45">
      <c r="A50" s="8"/>
      <c r="AV50" s="381" t="s">
        <v>63</v>
      </c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3">
        <f>ROUNDUP(BH49*10%,0)</f>
        <v>21000</v>
      </c>
      <c r="BI50" s="383"/>
      <c r="BJ50" s="383"/>
      <c r="BK50" s="383"/>
      <c r="BL50" s="383"/>
      <c r="BM50" s="383"/>
      <c r="BN50" s="383"/>
      <c r="BO50" s="383"/>
      <c r="BP50" s="383"/>
      <c r="BQ50" s="383"/>
      <c r="BR50" s="383"/>
      <c r="BS50" s="384"/>
      <c r="CT50" s="26"/>
      <c r="EP50" s="392" t="s">
        <v>63</v>
      </c>
      <c r="EQ50" s="393"/>
      <c r="ER50" s="393"/>
      <c r="ES50" s="393"/>
      <c r="ET50" s="393"/>
      <c r="EU50" s="393"/>
      <c r="EV50" s="393"/>
      <c r="EW50" s="393"/>
      <c r="EX50" s="393"/>
      <c r="EY50" s="393"/>
      <c r="EZ50" s="393"/>
      <c r="FA50" s="393"/>
      <c r="FB50" s="171">
        <f>FB49*10%</f>
        <v>5000</v>
      </c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3"/>
    </row>
    <row r="51" spans="1:195" ht="11.1" customHeight="1" x14ac:dyDescent="0.45">
      <c r="A51" s="8"/>
      <c r="B51" s="174" t="s">
        <v>42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 t="s">
        <v>43</v>
      </c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CT51" s="26"/>
      <c r="CV51" s="174" t="s">
        <v>42</v>
      </c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 t="s">
        <v>43</v>
      </c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</row>
    <row r="52" spans="1:195" ht="14.4" customHeight="1" x14ac:dyDescent="0.45">
      <c r="A52" s="8"/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3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P52" s="75"/>
      <c r="AQ52" s="309" t="s">
        <v>38</v>
      </c>
      <c r="AR52" s="309"/>
      <c r="AS52" s="309"/>
      <c r="AT52" s="309"/>
      <c r="AU52" s="309"/>
      <c r="AV52" s="309"/>
      <c r="AW52" s="309"/>
      <c r="AX52" s="309"/>
      <c r="AY52" s="309"/>
      <c r="AZ52" s="309"/>
      <c r="BA52" s="76"/>
      <c r="BB52" s="85"/>
      <c r="BC52" s="310" t="s">
        <v>97</v>
      </c>
      <c r="BD52" s="310"/>
      <c r="BE52" s="310"/>
      <c r="BF52" s="310"/>
      <c r="BG52" s="310"/>
      <c r="BH52" s="310"/>
      <c r="BI52" s="310"/>
      <c r="BJ52" s="310"/>
      <c r="BK52" s="310"/>
      <c r="BL52" s="310"/>
      <c r="BM52" s="310"/>
      <c r="BN52" s="310"/>
      <c r="BO52" s="310"/>
      <c r="BP52" s="310"/>
      <c r="BQ52" s="310"/>
      <c r="BR52" s="310"/>
      <c r="BS52" s="310"/>
      <c r="BT52" s="310"/>
      <c r="BU52" s="310"/>
      <c r="BV52" s="311" t="s">
        <v>98</v>
      </c>
      <c r="BW52" s="310"/>
      <c r="BX52" s="310"/>
      <c r="BY52" s="310"/>
      <c r="BZ52" s="310"/>
      <c r="CA52" s="310"/>
      <c r="CB52" s="310"/>
      <c r="CC52" s="310"/>
      <c r="CD52" s="310"/>
      <c r="CE52" s="310"/>
      <c r="CF52" s="310"/>
      <c r="CG52" s="310"/>
      <c r="CH52" s="310"/>
      <c r="CI52" s="310"/>
      <c r="CJ52" s="310"/>
      <c r="CK52" s="310"/>
      <c r="CL52" s="310"/>
      <c r="CM52" s="310"/>
      <c r="CN52" s="310"/>
      <c r="CO52" s="310"/>
      <c r="CP52" s="312"/>
      <c r="CQ52" s="109"/>
      <c r="CR52" s="109"/>
      <c r="CS52" s="109"/>
      <c r="CT52" s="118"/>
      <c r="CV52" s="143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3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J52" s="13"/>
      <c r="EK52" s="139" t="s">
        <v>38</v>
      </c>
      <c r="EL52" s="139"/>
      <c r="EM52" s="139"/>
      <c r="EN52" s="139"/>
      <c r="EO52" s="139"/>
      <c r="EP52" s="139"/>
      <c r="EQ52" s="139"/>
      <c r="ER52" s="139"/>
      <c r="ES52" s="139"/>
      <c r="ET52" s="139"/>
      <c r="EU52" s="2"/>
      <c r="EV52" s="36"/>
      <c r="EW52" s="140" t="s">
        <v>56</v>
      </c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396" t="s">
        <v>57</v>
      </c>
      <c r="FQ52" s="397"/>
      <c r="FR52" s="397"/>
      <c r="FS52" s="397"/>
      <c r="FT52" s="397"/>
      <c r="FU52" s="397"/>
      <c r="FV52" s="397"/>
      <c r="FW52" s="397"/>
      <c r="FX52" s="397"/>
      <c r="FY52" s="397"/>
      <c r="FZ52" s="397"/>
      <c r="GA52" s="397"/>
      <c r="GB52" s="397"/>
      <c r="GC52" s="397"/>
      <c r="GD52" s="397"/>
      <c r="GE52" s="397"/>
      <c r="GF52" s="397"/>
      <c r="GG52" s="397"/>
      <c r="GH52" s="397"/>
      <c r="GI52" s="397"/>
      <c r="GJ52" s="398"/>
      <c r="GK52" s="109"/>
      <c r="GL52" s="109"/>
      <c r="GM52" s="109"/>
    </row>
    <row r="53" spans="1:195" ht="14.4" customHeight="1" x14ac:dyDescent="0.45">
      <c r="A53" s="8"/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3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P53" s="34"/>
      <c r="AQ53" s="219" t="s">
        <v>102</v>
      </c>
      <c r="AR53" s="219"/>
      <c r="AS53" s="219"/>
      <c r="AT53" s="219"/>
      <c r="AU53" s="219"/>
      <c r="AV53" s="219"/>
      <c r="AW53" s="219"/>
      <c r="AX53" s="219"/>
      <c r="AY53" s="219"/>
      <c r="AZ53" s="219"/>
      <c r="BA53" s="63"/>
      <c r="BB53" s="313" t="s">
        <v>46</v>
      </c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9"/>
      <c r="BP53" s="315">
        <v>12456</v>
      </c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86"/>
      <c r="CT53" s="26"/>
      <c r="CV53" s="143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3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J53" s="34"/>
      <c r="EK53" s="148" t="s">
        <v>39</v>
      </c>
      <c r="EL53" s="148"/>
      <c r="EM53" s="148"/>
      <c r="EN53" s="148"/>
      <c r="EO53" s="148"/>
      <c r="EP53" s="148"/>
      <c r="EQ53" s="148"/>
      <c r="ER53" s="148"/>
      <c r="ES53" s="148"/>
      <c r="ET53" s="148"/>
      <c r="EU53" s="33"/>
      <c r="EV53" s="149" t="s">
        <v>46</v>
      </c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44"/>
      <c r="FJ53" s="151">
        <v>123456</v>
      </c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45"/>
    </row>
    <row r="54" spans="1:195" ht="14.4" customHeight="1" x14ac:dyDescent="0.45">
      <c r="A54" s="8"/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3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P54" s="34"/>
      <c r="AQ54" s="148" t="s">
        <v>40</v>
      </c>
      <c r="AR54" s="148"/>
      <c r="AS54" s="148"/>
      <c r="AT54" s="148"/>
      <c r="AU54" s="148"/>
      <c r="AV54" s="148"/>
      <c r="AW54" s="148"/>
      <c r="AX54" s="148"/>
      <c r="AY54" s="148"/>
      <c r="AZ54" s="148"/>
      <c r="BA54" s="33"/>
      <c r="BB54" s="79"/>
      <c r="BC54" s="307" t="s">
        <v>95</v>
      </c>
      <c r="BD54" s="307"/>
      <c r="BE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7"/>
      <c r="CL54" s="307"/>
      <c r="CM54" s="307"/>
      <c r="CN54" s="307"/>
      <c r="CO54" s="307"/>
      <c r="CP54" s="45"/>
      <c r="CT54" s="26"/>
      <c r="CV54" s="143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3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J54" s="34"/>
      <c r="EK54" s="148" t="s">
        <v>40</v>
      </c>
      <c r="EL54" s="148"/>
      <c r="EM54" s="148"/>
      <c r="EN54" s="148"/>
      <c r="EO54" s="148"/>
      <c r="EP54" s="148"/>
      <c r="EQ54" s="148"/>
      <c r="ER54" s="148"/>
      <c r="ES54" s="148"/>
      <c r="ET54" s="148"/>
      <c r="EU54" s="33"/>
      <c r="EV54" s="79"/>
      <c r="EW54" s="152" t="s">
        <v>59</v>
      </c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45"/>
    </row>
    <row r="55" spans="1:195" ht="14.4" customHeight="1" x14ac:dyDescent="0.45">
      <c r="A55" s="8"/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3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P55" s="4"/>
      <c r="AQ55" s="145" t="s">
        <v>41</v>
      </c>
      <c r="AR55" s="145"/>
      <c r="AS55" s="145"/>
      <c r="AT55" s="145"/>
      <c r="AU55" s="145"/>
      <c r="AV55" s="145"/>
      <c r="AW55" s="145"/>
      <c r="AX55" s="145"/>
      <c r="AY55" s="145"/>
      <c r="AZ55" s="145"/>
      <c r="BA55" s="5"/>
      <c r="BB55" s="77"/>
      <c r="BC55" s="308" t="s">
        <v>96</v>
      </c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  <c r="CN55" s="308"/>
      <c r="CO55" s="308"/>
      <c r="CP55" s="80"/>
      <c r="CT55" s="26"/>
      <c r="CV55" s="143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3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J55" s="4"/>
      <c r="EK55" s="145" t="s">
        <v>41</v>
      </c>
      <c r="EL55" s="145"/>
      <c r="EM55" s="145"/>
      <c r="EN55" s="145"/>
      <c r="EO55" s="145"/>
      <c r="EP55" s="145"/>
      <c r="EQ55" s="145"/>
      <c r="ER55" s="145"/>
      <c r="ES55" s="145"/>
      <c r="ET55" s="145"/>
      <c r="EU55" s="5"/>
      <c r="EV55" s="77"/>
      <c r="EW55" s="146" t="s">
        <v>60</v>
      </c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80"/>
    </row>
    <row r="56" spans="1:195" ht="12" customHeight="1" thickBot="1" x14ac:dyDescent="0.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1"/>
    </row>
    <row r="57" spans="1:195" ht="12" customHeight="1" x14ac:dyDescent="0.45"/>
    <row r="58" spans="1:195" ht="12" customHeight="1" thickBot="1" x14ac:dyDescent="0.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19"/>
      <c r="AJ58" s="119"/>
      <c r="AK58" s="119"/>
      <c r="AL58" s="417" t="s">
        <v>77</v>
      </c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119"/>
      <c r="BF58" s="119"/>
      <c r="BG58" s="119"/>
      <c r="BH58" s="119"/>
      <c r="BI58" s="11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</row>
    <row r="59" spans="1:195" ht="12" customHeight="1" x14ac:dyDescent="0.45">
      <c r="AH59" s="120"/>
      <c r="AI59" s="120"/>
      <c r="AJ59" s="120"/>
      <c r="AK59" s="120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120"/>
      <c r="BF59" s="120"/>
      <c r="BG59" s="120"/>
      <c r="BH59" s="120"/>
      <c r="BI59" s="120"/>
    </row>
    <row r="60" spans="1:195" ht="12" customHeight="1" x14ac:dyDescent="0.45">
      <c r="AH60" s="120"/>
      <c r="AI60" s="120"/>
      <c r="AJ60" s="120"/>
      <c r="AK60" s="120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120"/>
      <c r="BF60" s="120"/>
      <c r="BG60" s="120"/>
      <c r="BH60" s="120"/>
      <c r="BI60" s="120"/>
    </row>
    <row r="61" spans="1:195" ht="20.100000000000001" customHeight="1" x14ac:dyDescent="0.45">
      <c r="B61" s="127" t="s">
        <v>65</v>
      </c>
      <c r="C61" s="90"/>
      <c r="D61" s="90"/>
      <c r="E61" s="94" t="s">
        <v>80</v>
      </c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90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G61" s="81"/>
      <c r="AH61" s="81"/>
      <c r="AI61" s="100"/>
      <c r="AJ61" s="100"/>
      <c r="AK61" s="99"/>
      <c r="AL61" s="94" t="s">
        <v>81</v>
      </c>
      <c r="AM61" s="98"/>
      <c r="AN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9"/>
      <c r="BH61" s="99"/>
      <c r="BI61" s="99"/>
      <c r="BJ61" s="99"/>
      <c r="EB61" s="99"/>
      <c r="EC61" s="99"/>
      <c r="ED61" s="99"/>
      <c r="EE61" s="99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9"/>
      <c r="FB61" s="99"/>
      <c r="FC61" s="99"/>
      <c r="FD61" s="99"/>
    </row>
    <row r="62" spans="1:195" ht="20.100000000000001" customHeight="1" x14ac:dyDescent="0.45">
      <c r="B62" s="90"/>
      <c r="C62" s="90"/>
      <c r="D62" s="90"/>
      <c r="E62" s="94" t="s">
        <v>82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90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100"/>
      <c r="AJ62" s="100"/>
      <c r="AK62" s="99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9"/>
      <c r="BH62" s="99"/>
      <c r="BI62" s="99"/>
      <c r="BJ62" s="99"/>
      <c r="EB62" s="99"/>
      <c r="EC62" s="99"/>
      <c r="ED62" s="99"/>
      <c r="EE62" s="99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9"/>
      <c r="FB62" s="99"/>
      <c r="FC62" s="99"/>
      <c r="FD62" s="99"/>
    </row>
    <row r="63" spans="1:195" ht="12" customHeight="1" x14ac:dyDescent="0.45"/>
    <row r="64" spans="1:195" ht="20.100000000000001" customHeight="1" thickBo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252" t="s">
        <v>8</v>
      </c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253" t="s">
        <v>76</v>
      </c>
      <c r="CD64" s="254"/>
      <c r="CE64" s="254"/>
      <c r="CF64" s="254"/>
      <c r="CG64" s="254"/>
      <c r="CH64" s="254"/>
      <c r="CI64" s="254"/>
      <c r="CJ64" s="254"/>
      <c r="CK64" s="254"/>
      <c r="CL64" s="254"/>
    </row>
    <row r="65" spans="1:194" ht="15" customHeight="1" thickTop="1" x14ac:dyDescent="0.45">
      <c r="BU65" s="258">
        <f>IF(BV7=0,"",BV7)</f>
        <v>45127</v>
      </c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M65" s="258"/>
      <c r="CN65" s="258"/>
    </row>
    <row r="66" spans="1:194" ht="20.100000000000001" customHeight="1" x14ac:dyDescent="0.45">
      <c r="B66" s="259" t="s">
        <v>54</v>
      </c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</row>
    <row r="67" spans="1:194" ht="15" customHeight="1" x14ac:dyDescent="0.45">
      <c r="AO67" s="13"/>
      <c r="AP67" s="2"/>
      <c r="AQ67" s="2"/>
      <c r="AR67" s="2"/>
      <c r="AS67" s="2"/>
      <c r="AT67" s="2"/>
      <c r="AU67" s="2"/>
      <c r="AV67" s="2"/>
      <c r="AW67" s="52" t="s">
        <v>10</v>
      </c>
      <c r="AX67" s="53"/>
      <c r="AY67" s="53"/>
      <c r="AZ67" s="53"/>
      <c r="BA67" s="234" t="str">
        <f>IF(BB9=0,"",BB9)</f>
        <v>123-4567</v>
      </c>
      <c r="BB67" s="234"/>
      <c r="BC67" s="234"/>
      <c r="BD67" s="234"/>
      <c r="BE67" s="234"/>
      <c r="BF67" s="234"/>
      <c r="BG67" s="234"/>
      <c r="BH67" s="234"/>
      <c r="BI67" s="234"/>
      <c r="BJ67" s="234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14"/>
    </row>
    <row r="68" spans="1:194" ht="18.75" customHeight="1" x14ac:dyDescent="0.45">
      <c r="A68" s="159" t="s">
        <v>88</v>
      </c>
      <c r="B68" s="160"/>
      <c r="C68" s="160"/>
      <c r="D68" s="160"/>
      <c r="E68" s="160"/>
      <c r="F68" s="160"/>
      <c r="G68" s="160"/>
      <c r="H68" s="160"/>
      <c r="I68" s="238"/>
      <c r="J68" s="239">
        <f>IF(K10=0,"",K10)</f>
        <v>19092700</v>
      </c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105"/>
      <c r="AO68" s="229" t="s">
        <v>11</v>
      </c>
      <c r="AP68" s="200"/>
      <c r="AQ68" s="200"/>
      <c r="AR68" s="200"/>
      <c r="AS68" s="200"/>
      <c r="AT68" s="200"/>
      <c r="AU68" s="200"/>
      <c r="AV68" s="200"/>
      <c r="AW68" s="200"/>
      <c r="AX68" s="236" t="str">
        <f>IF(AY10=0,"",AY10)</f>
        <v>岐阜県大垣市〇〇町〇〇〇</v>
      </c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399"/>
    </row>
    <row r="69" spans="1:194" ht="18.75" customHeight="1" x14ac:dyDescent="0.45">
      <c r="A69" s="243" t="s">
        <v>87</v>
      </c>
      <c r="B69" s="244"/>
      <c r="C69" s="244"/>
      <c r="D69" s="244"/>
      <c r="E69" s="244"/>
      <c r="F69" s="244"/>
      <c r="G69" s="244"/>
      <c r="H69" s="244"/>
      <c r="I69" s="245"/>
      <c r="J69" s="241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107"/>
      <c r="AO69" s="235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399"/>
    </row>
    <row r="70" spans="1:194" ht="18.75" customHeight="1" x14ac:dyDescent="0.45">
      <c r="A70" s="129" t="s">
        <v>91</v>
      </c>
      <c r="B70" s="129"/>
      <c r="C70" s="129"/>
      <c r="D70" s="129"/>
      <c r="E70" s="129"/>
      <c r="F70" s="129"/>
      <c r="G70" s="129"/>
      <c r="H70" s="129"/>
      <c r="I70" s="104"/>
      <c r="J70" s="104"/>
      <c r="K70" s="104"/>
      <c r="L70" s="104"/>
      <c r="M70" s="129"/>
      <c r="N70" s="129"/>
      <c r="O70" s="37"/>
      <c r="P70" s="246">
        <f>IF(Q12=0,"",Q12)</f>
        <v>17357000</v>
      </c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130"/>
      <c r="AO70" s="229" t="s">
        <v>12</v>
      </c>
      <c r="AP70" s="200"/>
      <c r="AQ70" s="200"/>
      <c r="AR70" s="200"/>
      <c r="AS70" s="200"/>
      <c r="AT70" s="200"/>
      <c r="AU70" s="200"/>
      <c r="AV70" s="200"/>
      <c r="AW70" s="200"/>
      <c r="AX70" s="236" t="str">
        <f>IF(AY12=0,"",AY12)</f>
        <v>〇〇〇〇〇会社</v>
      </c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54"/>
      <c r="CL70" s="54"/>
      <c r="CM70" s="54"/>
      <c r="CN70" s="54"/>
      <c r="CO70" s="55"/>
    </row>
    <row r="71" spans="1:194" ht="18.75" customHeight="1" x14ac:dyDescent="0.45">
      <c r="A71" s="131" t="s">
        <v>92</v>
      </c>
      <c r="B71" s="131"/>
      <c r="C71" s="131"/>
      <c r="D71" s="131"/>
      <c r="E71" s="131"/>
      <c r="F71" s="131"/>
      <c r="G71" s="131"/>
      <c r="H71" s="131"/>
      <c r="I71" s="128"/>
      <c r="J71" s="128"/>
      <c r="K71" s="128"/>
      <c r="L71" s="128"/>
      <c r="M71" s="131"/>
      <c r="N71" s="131"/>
      <c r="O71" s="44"/>
      <c r="P71" s="247">
        <f>IF(Q13=0,"",Q13)</f>
        <v>1735700</v>
      </c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132"/>
      <c r="AO71" s="235"/>
      <c r="AP71" s="200"/>
      <c r="AQ71" s="200"/>
      <c r="AR71" s="200"/>
      <c r="AS71" s="200"/>
      <c r="AT71" s="200"/>
      <c r="AU71" s="200"/>
      <c r="AV71" s="200"/>
      <c r="AW71" s="200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55"/>
    </row>
    <row r="72" spans="1:194" ht="12.9" customHeight="1" x14ac:dyDescent="0.45">
      <c r="A72" s="354" t="s">
        <v>93</v>
      </c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O72" s="229" t="s">
        <v>58</v>
      </c>
      <c r="AP72" s="230"/>
      <c r="AQ72" s="230"/>
      <c r="AR72" s="230"/>
      <c r="AS72" s="230"/>
      <c r="AT72" s="230"/>
      <c r="AU72" s="230"/>
      <c r="AV72" s="230"/>
      <c r="AW72" s="230"/>
      <c r="AX72" s="230"/>
      <c r="AY72" s="231" t="s">
        <v>84</v>
      </c>
      <c r="AZ72" s="231"/>
      <c r="BA72" s="231"/>
      <c r="BB72" s="231"/>
      <c r="BC72" s="232">
        <f>IF(BD14=0,"",BD14)</f>
        <v>1234567891234</v>
      </c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3"/>
    </row>
    <row r="73" spans="1:194" ht="15" customHeight="1" x14ac:dyDescent="0.45">
      <c r="A73" s="354"/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O73" s="4"/>
      <c r="AP73" s="5"/>
      <c r="AQ73" s="78" t="s">
        <v>55</v>
      </c>
      <c r="AR73" s="5"/>
      <c r="AS73" s="5"/>
      <c r="AT73" s="5"/>
      <c r="AU73" s="5"/>
      <c r="AV73" s="5"/>
      <c r="AW73" s="5"/>
      <c r="AX73" s="5"/>
      <c r="AY73" s="225" t="str">
        <f>IF(AZ15=0,"",AZ15)</f>
        <v>0123-45-6789</v>
      </c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95" t="s">
        <v>47</v>
      </c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112"/>
    </row>
    <row r="74" spans="1:194" ht="15" customHeight="1" x14ac:dyDescent="0.2">
      <c r="AO74" s="15"/>
      <c r="AP74" s="20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8"/>
      <c r="CH74" s="15"/>
      <c r="CI74" s="15"/>
      <c r="CJ74" s="15"/>
      <c r="CK74" s="15"/>
      <c r="CL74" s="15"/>
      <c r="CM74" s="15"/>
      <c r="CN74" s="15"/>
    </row>
    <row r="75" spans="1:194" ht="15" customHeight="1" x14ac:dyDescent="0.4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9"/>
      <c r="CH75" s="19"/>
      <c r="CI75" s="19"/>
      <c r="CJ75" s="19"/>
      <c r="CK75" s="19"/>
      <c r="CL75" s="19"/>
      <c r="CM75" s="19"/>
      <c r="CN75" s="19"/>
    </row>
    <row r="76" spans="1:194" ht="5.0999999999999996" customHeight="1" x14ac:dyDescent="0.45"/>
    <row r="77" spans="1:194" ht="17.100000000000001" customHeight="1" x14ac:dyDescent="0.45">
      <c r="Y77" s="226" t="str">
        <f>IF(Z19=0,"",Z19)</f>
        <v>○○○○○○○○○○○○○○○○工事</v>
      </c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</row>
    <row r="78" spans="1:194" ht="20.100000000000001" customHeight="1" x14ac:dyDescent="0.2">
      <c r="A78" s="199" t="s">
        <v>1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28" t="s">
        <v>6</v>
      </c>
      <c r="P78" s="228"/>
      <c r="Q78" s="228"/>
      <c r="R78" s="228"/>
      <c r="S78" s="228"/>
      <c r="T78" s="228"/>
      <c r="U78" s="228"/>
      <c r="V78" s="228"/>
      <c r="W78" s="228"/>
      <c r="X78" s="5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01" t="s">
        <v>7</v>
      </c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03" t="str">
        <f>IF(CF20=0,"",CF20)</f>
        <v>〇〇</v>
      </c>
      <c r="CF78" s="203"/>
      <c r="CG78" s="203"/>
      <c r="CH78" s="203"/>
      <c r="CI78" s="203"/>
      <c r="CJ78" s="203"/>
      <c r="CK78" s="203"/>
      <c r="CL78" s="203"/>
      <c r="CM78" s="203"/>
    </row>
    <row r="79" spans="1:194" ht="5.0999999999999996" customHeight="1" x14ac:dyDescent="0.45"/>
    <row r="80" spans="1:194" s="12" customFormat="1" ht="23.4" customHeight="1" x14ac:dyDescent="0.2">
      <c r="A80" s="223" t="s">
        <v>86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24"/>
      <c r="T80" s="83"/>
      <c r="U80" s="83"/>
      <c r="V80" s="83"/>
      <c r="W80" s="31"/>
      <c r="X80" s="32"/>
      <c r="Y80" s="84"/>
      <c r="Z80" s="83"/>
      <c r="AA80" s="83"/>
      <c r="AB80" s="83"/>
      <c r="AC80" s="31"/>
      <c r="AD80" s="32"/>
      <c r="AE80" s="47"/>
      <c r="AF80" s="83"/>
      <c r="AG80" s="83"/>
      <c r="AH80" s="83"/>
      <c r="AI80" s="31"/>
      <c r="AJ80" s="32"/>
      <c r="AK80" s="47"/>
      <c r="AL80" s="366" t="str">
        <f>AM22</f>
        <v>消費税額(10％)</v>
      </c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8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5"/>
      <c r="BR80" s="25"/>
      <c r="BS80" s="25"/>
      <c r="BT80" s="25"/>
      <c r="BU80" s="25"/>
      <c r="BV80" s="25" t="s">
        <v>52</v>
      </c>
      <c r="BX80" s="25"/>
      <c r="BY80" s="25"/>
      <c r="CA80" s="25"/>
      <c r="CB80" s="25"/>
      <c r="CC80" s="25"/>
      <c r="CD80" s="25"/>
      <c r="CE80" s="25"/>
      <c r="CF80" s="25"/>
      <c r="CG80" s="25"/>
      <c r="CH80" s="25"/>
      <c r="CI80" s="25"/>
      <c r="CJ80" s="24"/>
      <c r="CK80" s="24"/>
      <c r="CL80" s="24"/>
      <c r="CM80" s="24"/>
      <c r="CN80" s="24"/>
      <c r="CO80" s="24"/>
      <c r="CP80" s="1"/>
      <c r="CQ80" s="1"/>
      <c r="CR80" s="1"/>
      <c r="CS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</row>
    <row r="81" spans="1:194" ht="11.85" customHeight="1" x14ac:dyDescent="0.45">
      <c r="A81" s="40"/>
      <c r="B81" s="214" t="s">
        <v>21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115"/>
      <c r="T81" s="367">
        <f>IF(U23=0,"",U23)</f>
        <v>35000000</v>
      </c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9"/>
      <c r="AL81" s="215">
        <f>IF(AM23=0,"",AM23)</f>
        <v>3500000</v>
      </c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22"/>
    </row>
    <row r="82" spans="1:194" ht="11.85" customHeight="1" x14ac:dyDescent="0.45">
      <c r="A82" s="3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116"/>
      <c r="T82" s="370"/>
      <c r="U82" s="371"/>
      <c r="V82" s="371"/>
      <c r="W82" s="371"/>
      <c r="X82" s="371"/>
      <c r="Y82" s="371"/>
      <c r="Z82" s="371"/>
      <c r="AA82" s="371"/>
      <c r="AB82" s="371"/>
      <c r="AC82" s="371"/>
      <c r="AD82" s="371"/>
      <c r="AE82" s="371"/>
      <c r="AF82" s="371"/>
      <c r="AG82" s="371"/>
      <c r="AH82" s="371"/>
      <c r="AI82" s="371"/>
      <c r="AJ82" s="371"/>
      <c r="AK82" s="372"/>
      <c r="AL82" s="157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8"/>
    </row>
    <row r="83" spans="1:194" ht="11.85" customHeight="1" x14ac:dyDescent="0.45">
      <c r="A83" s="17"/>
      <c r="B83" s="210" t="s">
        <v>22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19"/>
      <c r="T83" s="211">
        <f>IF(U25=0,"",U25)</f>
        <v>30000000</v>
      </c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36"/>
      <c r="AM83" s="37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35"/>
    </row>
    <row r="84" spans="1:194" ht="11.85" customHeight="1" x14ac:dyDescent="0.45">
      <c r="A84" s="38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116"/>
      <c r="T84" s="220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38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5"/>
    </row>
    <row r="85" spans="1:194" ht="11.85" customHeight="1" x14ac:dyDescent="0.45">
      <c r="A85" s="40"/>
      <c r="B85" s="214" t="s">
        <v>23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115"/>
      <c r="T85" s="215" t="str">
        <f>IF(U27=0,"",U27)</f>
        <v/>
      </c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40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35"/>
    </row>
    <row r="86" spans="1:194" ht="11.85" customHeight="1" x14ac:dyDescent="0.45">
      <c r="A86" s="38"/>
      <c r="B86" s="116"/>
      <c r="C86" s="116"/>
      <c r="D86" s="116"/>
      <c r="E86" s="116"/>
      <c r="F86" s="116"/>
      <c r="G86" s="116"/>
      <c r="H86" s="219" t="s">
        <v>24</v>
      </c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20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38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5"/>
    </row>
    <row r="87" spans="1:194" ht="11.85" customHeight="1" x14ac:dyDescent="0.45">
      <c r="A87" s="17"/>
      <c r="B87" s="210" t="s">
        <v>26</v>
      </c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19"/>
      <c r="T87" s="211">
        <f>IF(U29=0,"",U29)</f>
        <v>12853000</v>
      </c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17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35"/>
    </row>
    <row r="88" spans="1:194" ht="11.85" customHeight="1" x14ac:dyDescent="0.45">
      <c r="A88" s="17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19"/>
      <c r="T88" s="211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17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35"/>
    </row>
    <row r="89" spans="1:194" ht="11.85" customHeight="1" x14ac:dyDescent="0.45">
      <c r="A89" s="36"/>
      <c r="B89" s="139" t="s">
        <v>27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04"/>
      <c r="T89" s="161">
        <f>IF(U31=0,"",U31)</f>
        <v>17147000</v>
      </c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299"/>
      <c r="AL89" s="161">
        <f>IF(AM31=0,"",AM31)</f>
        <v>1714700</v>
      </c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3"/>
    </row>
    <row r="90" spans="1:194" ht="11.85" customHeight="1" x14ac:dyDescent="0.45">
      <c r="A90" s="77"/>
      <c r="B90" s="117"/>
      <c r="C90" s="117"/>
      <c r="D90" s="117"/>
      <c r="E90" s="117"/>
      <c r="F90" s="117"/>
      <c r="G90" s="117"/>
      <c r="H90" s="145" t="s">
        <v>28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57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300"/>
      <c r="AL90" s="157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8"/>
    </row>
    <row r="91" spans="1:194" ht="11.85" customHeight="1" x14ac:dyDescent="0.45">
      <c r="A91" s="17"/>
      <c r="B91" s="210" t="s">
        <v>29</v>
      </c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19"/>
      <c r="T91" s="301">
        <f>IF(U33=0,"",U33)</f>
        <v>5000000</v>
      </c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3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42"/>
    </row>
    <row r="92" spans="1:194" ht="11.85" customHeight="1" x14ac:dyDescent="0.45">
      <c r="A92" s="77"/>
      <c r="B92" s="117"/>
      <c r="C92" s="117"/>
      <c r="D92" s="117"/>
      <c r="E92" s="117"/>
      <c r="F92" s="117"/>
      <c r="G92" s="117"/>
      <c r="H92" s="145" t="s">
        <v>25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304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6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43"/>
    </row>
    <row r="93" spans="1:194" ht="12" customHeight="1" x14ac:dyDescent="0.45"/>
    <row r="94" spans="1:194" ht="20.100000000000001" customHeight="1" x14ac:dyDescent="0.2">
      <c r="A94" s="199" t="s">
        <v>2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AU94" s="201" t="s">
        <v>9</v>
      </c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3" t="str">
        <f>IF(BG38=0,"",BG38)</f>
        <v>〇〇</v>
      </c>
      <c r="BG94" s="202"/>
      <c r="BH94" s="202"/>
      <c r="BI94" s="202"/>
      <c r="BJ94" s="202"/>
      <c r="BK94" s="202"/>
      <c r="BL94" s="202"/>
      <c r="BM94" s="202"/>
      <c r="BN94" s="202"/>
      <c r="BO94" s="202"/>
      <c r="BP94" s="202"/>
      <c r="BQ94" s="202"/>
      <c r="BR94" s="202"/>
      <c r="BV94" s="290" t="s">
        <v>53</v>
      </c>
      <c r="BW94" s="290"/>
      <c r="BX94" s="290"/>
      <c r="BY94" s="290"/>
      <c r="BZ94" s="290"/>
      <c r="CA94" s="290"/>
      <c r="CB94" s="290"/>
      <c r="CC94" s="290"/>
      <c r="CD94" s="290"/>
      <c r="CE94" s="290"/>
      <c r="CF94" s="290"/>
      <c r="CG94" s="290"/>
      <c r="CH94" s="290"/>
      <c r="CI94" s="290"/>
      <c r="CJ94" s="290"/>
      <c r="CK94" s="290"/>
      <c r="CL94" s="290"/>
      <c r="CM94" s="290"/>
      <c r="CN94" s="290"/>
      <c r="CO94" s="290"/>
    </row>
    <row r="95" spans="1:194" ht="5.0999999999999996" customHeight="1" x14ac:dyDescent="0.45"/>
    <row r="96" spans="1:194" s="12" customFormat="1" ht="15" customHeight="1" x14ac:dyDescent="0.45">
      <c r="A96" s="204" t="s">
        <v>30</v>
      </c>
      <c r="B96" s="205"/>
      <c r="C96" s="205"/>
      <c r="D96" s="205"/>
      <c r="E96" s="206" t="s">
        <v>13</v>
      </c>
      <c r="F96" s="205"/>
      <c r="G96" s="205"/>
      <c r="H96" s="207"/>
      <c r="I96" s="205" t="s">
        <v>31</v>
      </c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6" t="s">
        <v>32</v>
      </c>
      <c r="AL96" s="205"/>
      <c r="AM96" s="205"/>
      <c r="AN96" s="205"/>
      <c r="AO96" s="207"/>
      <c r="AP96" s="205" t="s">
        <v>33</v>
      </c>
      <c r="AQ96" s="205"/>
      <c r="AR96" s="205"/>
      <c r="AS96" s="205"/>
      <c r="AT96" s="205"/>
      <c r="AU96" s="206" t="s">
        <v>34</v>
      </c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7"/>
      <c r="BG96" s="205" t="s">
        <v>35</v>
      </c>
      <c r="BH96" s="205"/>
      <c r="BI96" s="205"/>
      <c r="BJ96" s="205"/>
      <c r="BK96" s="205"/>
      <c r="BL96" s="205"/>
      <c r="BM96" s="205"/>
      <c r="BN96" s="205"/>
      <c r="BO96" s="205"/>
      <c r="BP96" s="205"/>
      <c r="BQ96" s="205"/>
      <c r="BR96" s="209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1"/>
      <c r="CQ96" s="1"/>
      <c r="CR96" s="1"/>
      <c r="CS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</row>
    <row r="97" spans="1:93" ht="23.1" customHeight="1" x14ac:dyDescent="0.45">
      <c r="A97" s="291">
        <f t="shared" ref="A97:A104" si="0">IF(B41=0,"",B41)</f>
        <v>6</v>
      </c>
      <c r="B97" s="292"/>
      <c r="C97" s="292"/>
      <c r="D97" s="292"/>
      <c r="E97" s="293">
        <f t="shared" ref="E97:E104" si="1">IF(F41=0,"",F41)</f>
        <v>25</v>
      </c>
      <c r="F97" s="292"/>
      <c r="G97" s="292"/>
      <c r="H97" s="294"/>
      <c r="I97" s="295" t="str">
        <f t="shared" ref="I97:I104" si="2">IF(J41=0,"",J41)</f>
        <v>〇〇〇〇〇工事</v>
      </c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  <c r="AJ97" s="295"/>
      <c r="AK97" s="293">
        <f t="shared" ref="AK97:AK104" si="3">IF(AL41=0,"",AL41)</f>
        <v>1</v>
      </c>
      <c r="AL97" s="292"/>
      <c r="AM97" s="292"/>
      <c r="AN97" s="292"/>
      <c r="AO97" s="294"/>
      <c r="AP97" s="296" t="str">
        <f t="shared" ref="AP97:AP104" si="4">IF(AQ41=0,"",AQ41)</f>
        <v>式</v>
      </c>
      <c r="AQ97" s="296"/>
      <c r="AR97" s="296"/>
      <c r="AS97" s="296"/>
      <c r="AT97" s="296"/>
      <c r="AU97" s="220" t="str">
        <f t="shared" ref="AU97:AU104" si="5">IF(AV41=0,"",AV41)</f>
        <v/>
      </c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97"/>
      <c r="BG97" s="221">
        <f t="shared" ref="BG97:BG106" si="6">IF(BH41=0,"",BH41)</f>
        <v>50000</v>
      </c>
      <c r="BH97" s="221"/>
      <c r="BI97" s="221"/>
      <c r="BJ97" s="221"/>
      <c r="BK97" s="221"/>
      <c r="BL97" s="221"/>
      <c r="BM97" s="221"/>
      <c r="BN97" s="221"/>
      <c r="BO97" s="221"/>
      <c r="BP97" s="221"/>
      <c r="BQ97" s="221"/>
      <c r="BR97" s="298"/>
    </row>
    <row r="98" spans="1:93" ht="23.1" customHeight="1" x14ac:dyDescent="0.45">
      <c r="A98" s="175">
        <f t="shared" si="0"/>
        <v>7</v>
      </c>
      <c r="B98" s="152"/>
      <c r="C98" s="152"/>
      <c r="D98" s="152"/>
      <c r="E98" s="176">
        <f t="shared" si="1"/>
        <v>15</v>
      </c>
      <c r="F98" s="152"/>
      <c r="G98" s="152"/>
      <c r="H98" s="177"/>
      <c r="I98" s="178" t="str">
        <f t="shared" si="2"/>
        <v>〇〇〇〇〇工事</v>
      </c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6">
        <f t="shared" si="3"/>
        <v>3</v>
      </c>
      <c r="AL98" s="152"/>
      <c r="AM98" s="152"/>
      <c r="AN98" s="152"/>
      <c r="AO98" s="177"/>
      <c r="AP98" s="150" t="str">
        <f t="shared" si="4"/>
        <v>日</v>
      </c>
      <c r="AQ98" s="150"/>
      <c r="AR98" s="150"/>
      <c r="AS98" s="150"/>
      <c r="AT98" s="150"/>
      <c r="AU98" s="286">
        <f t="shared" si="5"/>
        <v>20000</v>
      </c>
      <c r="AV98" s="287"/>
      <c r="AW98" s="287"/>
      <c r="AX98" s="287"/>
      <c r="AY98" s="287"/>
      <c r="AZ98" s="287"/>
      <c r="BA98" s="287"/>
      <c r="BB98" s="287"/>
      <c r="BC98" s="287"/>
      <c r="BD98" s="287"/>
      <c r="BE98" s="287"/>
      <c r="BF98" s="288"/>
      <c r="BG98" s="287">
        <f t="shared" si="6"/>
        <v>60000</v>
      </c>
      <c r="BH98" s="287"/>
      <c r="BI98" s="287"/>
      <c r="BJ98" s="287"/>
      <c r="BK98" s="287"/>
      <c r="BL98" s="287"/>
      <c r="BM98" s="287"/>
      <c r="BN98" s="287"/>
      <c r="BO98" s="287"/>
      <c r="BP98" s="287"/>
      <c r="BQ98" s="287"/>
      <c r="BR98" s="289"/>
    </row>
    <row r="99" spans="1:93" ht="23.1" customHeight="1" x14ac:dyDescent="0.45">
      <c r="A99" s="175" t="str">
        <f t="shared" si="0"/>
        <v/>
      </c>
      <c r="B99" s="152"/>
      <c r="C99" s="152"/>
      <c r="D99" s="152"/>
      <c r="E99" s="176">
        <f t="shared" si="1"/>
        <v>20</v>
      </c>
      <c r="F99" s="152"/>
      <c r="G99" s="152"/>
      <c r="H99" s="177"/>
      <c r="I99" s="178" t="str">
        <f t="shared" si="2"/>
        <v>〇〇〇〇〇工事</v>
      </c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6">
        <f t="shared" si="3"/>
        <v>1</v>
      </c>
      <c r="AL99" s="152"/>
      <c r="AM99" s="152"/>
      <c r="AN99" s="152"/>
      <c r="AO99" s="177"/>
      <c r="AP99" s="150" t="str">
        <f t="shared" si="4"/>
        <v>式</v>
      </c>
      <c r="AQ99" s="150"/>
      <c r="AR99" s="150"/>
      <c r="AS99" s="150"/>
      <c r="AT99" s="150"/>
      <c r="AU99" s="286" t="str">
        <f t="shared" si="5"/>
        <v/>
      </c>
      <c r="AV99" s="287"/>
      <c r="AW99" s="287"/>
      <c r="AX99" s="287"/>
      <c r="AY99" s="287"/>
      <c r="AZ99" s="287"/>
      <c r="BA99" s="287"/>
      <c r="BB99" s="287"/>
      <c r="BC99" s="287"/>
      <c r="BD99" s="287"/>
      <c r="BE99" s="287"/>
      <c r="BF99" s="288"/>
      <c r="BG99" s="287">
        <f t="shared" si="6"/>
        <v>100000</v>
      </c>
      <c r="BH99" s="287"/>
      <c r="BI99" s="287"/>
      <c r="BJ99" s="287"/>
      <c r="BK99" s="287"/>
      <c r="BL99" s="287"/>
      <c r="BM99" s="287"/>
      <c r="BN99" s="287"/>
      <c r="BO99" s="287"/>
      <c r="BP99" s="287"/>
      <c r="BQ99" s="287"/>
      <c r="BR99" s="289"/>
    </row>
    <row r="100" spans="1:93" ht="23.1" customHeight="1" x14ac:dyDescent="0.45">
      <c r="A100" s="175" t="str">
        <f t="shared" si="0"/>
        <v/>
      </c>
      <c r="B100" s="152"/>
      <c r="C100" s="152"/>
      <c r="D100" s="152"/>
      <c r="E100" s="176" t="str">
        <f t="shared" si="1"/>
        <v/>
      </c>
      <c r="F100" s="152"/>
      <c r="G100" s="152"/>
      <c r="H100" s="177"/>
      <c r="I100" s="178" t="str">
        <f t="shared" si="2"/>
        <v/>
      </c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6" t="str">
        <f t="shared" si="3"/>
        <v/>
      </c>
      <c r="AL100" s="152"/>
      <c r="AM100" s="152"/>
      <c r="AN100" s="152"/>
      <c r="AO100" s="177"/>
      <c r="AP100" s="150" t="str">
        <f t="shared" si="4"/>
        <v/>
      </c>
      <c r="AQ100" s="150"/>
      <c r="AR100" s="150"/>
      <c r="AS100" s="150"/>
      <c r="AT100" s="150"/>
      <c r="AU100" s="286" t="str">
        <f t="shared" si="5"/>
        <v/>
      </c>
      <c r="AV100" s="287"/>
      <c r="AW100" s="287"/>
      <c r="AX100" s="287"/>
      <c r="AY100" s="287"/>
      <c r="AZ100" s="287"/>
      <c r="BA100" s="287"/>
      <c r="BB100" s="287"/>
      <c r="BC100" s="287"/>
      <c r="BD100" s="287"/>
      <c r="BE100" s="287"/>
      <c r="BF100" s="288"/>
      <c r="BG100" s="287" t="str">
        <f t="shared" si="6"/>
        <v/>
      </c>
      <c r="BH100" s="287"/>
      <c r="BI100" s="287"/>
      <c r="BJ100" s="287"/>
      <c r="BK100" s="287"/>
      <c r="BL100" s="287"/>
      <c r="BM100" s="287"/>
      <c r="BN100" s="287"/>
      <c r="BO100" s="287"/>
      <c r="BP100" s="287"/>
      <c r="BQ100" s="287"/>
      <c r="BR100" s="289"/>
    </row>
    <row r="101" spans="1:93" ht="23.1" customHeight="1" x14ac:dyDescent="0.45">
      <c r="A101" s="175" t="str">
        <f t="shared" si="0"/>
        <v/>
      </c>
      <c r="B101" s="152"/>
      <c r="C101" s="152"/>
      <c r="D101" s="152"/>
      <c r="E101" s="176" t="str">
        <f t="shared" si="1"/>
        <v/>
      </c>
      <c r="F101" s="152"/>
      <c r="G101" s="152"/>
      <c r="H101" s="177"/>
      <c r="I101" s="178" t="str">
        <f t="shared" si="2"/>
        <v/>
      </c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6" t="str">
        <f t="shared" si="3"/>
        <v/>
      </c>
      <c r="AL101" s="152"/>
      <c r="AM101" s="152"/>
      <c r="AN101" s="152"/>
      <c r="AO101" s="177"/>
      <c r="AP101" s="150" t="str">
        <f t="shared" si="4"/>
        <v/>
      </c>
      <c r="AQ101" s="150"/>
      <c r="AR101" s="150"/>
      <c r="AS101" s="150"/>
      <c r="AT101" s="150"/>
      <c r="AU101" s="286" t="str">
        <f t="shared" si="5"/>
        <v/>
      </c>
      <c r="AV101" s="287"/>
      <c r="AW101" s="287"/>
      <c r="AX101" s="287"/>
      <c r="AY101" s="287"/>
      <c r="AZ101" s="287"/>
      <c r="BA101" s="287"/>
      <c r="BB101" s="287"/>
      <c r="BC101" s="287"/>
      <c r="BD101" s="287"/>
      <c r="BE101" s="287"/>
      <c r="BF101" s="288"/>
      <c r="BG101" s="287" t="str">
        <f t="shared" si="6"/>
        <v/>
      </c>
      <c r="BH101" s="287"/>
      <c r="BI101" s="287"/>
      <c r="BJ101" s="287"/>
      <c r="BK101" s="287"/>
      <c r="BL101" s="287"/>
      <c r="BM101" s="287"/>
      <c r="BN101" s="287"/>
      <c r="BO101" s="287"/>
      <c r="BP101" s="287"/>
      <c r="BQ101" s="287"/>
      <c r="BR101" s="289"/>
    </row>
    <row r="102" spans="1:93" ht="23.1" customHeight="1" x14ac:dyDescent="0.45">
      <c r="A102" s="175" t="str">
        <f t="shared" si="0"/>
        <v/>
      </c>
      <c r="B102" s="152"/>
      <c r="C102" s="152"/>
      <c r="D102" s="152"/>
      <c r="E102" s="176" t="str">
        <f t="shared" si="1"/>
        <v/>
      </c>
      <c r="F102" s="152"/>
      <c r="G102" s="152"/>
      <c r="H102" s="177"/>
      <c r="I102" s="178" t="str">
        <f t="shared" si="2"/>
        <v/>
      </c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6" t="str">
        <f t="shared" si="3"/>
        <v/>
      </c>
      <c r="AL102" s="152"/>
      <c r="AM102" s="152"/>
      <c r="AN102" s="152"/>
      <c r="AO102" s="177"/>
      <c r="AP102" s="150" t="str">
        <f t="shared" si="4"/>
        <v/>
      </c>
      <c r="AQ102" s="150"/>
      <c r="AR102" s="150"/>
      <c r="AS102" s="150"/>
      <c r="AT102" s="150"/>
      <c r="AU102" s="286" t="str">
        <f t="shared" si="5"/>
        <v/>
      </c>
      <c r="AV102" s="287"/>
      <c r="AW102" s="287"/>
      <c r="AX102" s="287"/>
      <c r="AY102" s="287"/>
      <c r="AZ102" s="287"/>
      <c r="BA102" s="287"/>
      <c r="BB102" s="287"/>
      <c r="BC102" s="287"/>
      <c r="BD102" s="287"/>
      <c r="BE102" s="287"/>
      <c r="BF102" s="288"/>
      <c r="BG102" s="287" t="str">
        <f t="shared" si="6"/>
        <v/>
      </c>
      <c r="BH102" s="287"/>
      <c r="BI102" s="287"/>
      <c r="BJ102" s="287"/>
      <c r="BK102" s="287"/>
      <c r="BL102" s="287"/>
      <c r="BM102" s="287"/>
      <c r="BN102" s="287"/>
      <c r="BO102" s="287"/>
      <c r="BP102" s="287"/>
      <c r="BQ102" s="287"/>
      <c r="BR102" s="289"/>
    </row>
    <row r="103" spans="1:93" ht="23.1" customHeight="1" x14ac:dyDescent="0.45">
      <c r="A103" s="175" t="str">
        <f t="shared" si="0"/>
        <v/>
      </c>
      <c r="B103" s="152"/>
      <c r="C103" s="152"/>
      <c r="D103" s="152"/>
      <c r="E103" s="176" t="str">
        <f t="shared" si="1"/>
        <v/>
      </c>
      <c r="F103" s="152"/>
      <c r="G103" s="152"/>
      <c r="H103" s="177"/>
      <c r="I103" s="178" t="str">
        <f t="shared" si="2"/>
        <v/>
      </c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6" t="str">
        <f t="shared" si="3"/>
        <v/>
      </c>
      <c r="AL103" s="152"/>
      <c r="AM103" s="152"/>
      <c r="AN103" s="152"/>
      <c r="AO103" s="177"/>
      <c r="AP103" s="150" t="str">
        <f t="shared" si="4"/>
        <v/>
      </c>
      <c r="AQ103" s="150"/>
      <c r="AR103" s="150"/>
      <c r="AS103" s="150"/>
      <c r="AT103" s="150"/>
      <c r="AU103" s="286" t="str">
        <f t="shared" si="5"/>
        <v/>
      </c>
      <c r="AV103" s="287"/>
      <c r="AW103" s="287"/>
      <c r="AX103" s="287"/>
      <c r="AY103" s="287"/>
      <c r="AZ103" s="287"/>
      <c r="BA103" s="287"/>
      <c r="BB103" s="287"/>
      <c r="BC103" s="287"/>
      <c r="BD103" s="287"/>
      <c r="BE103" s="287"/>
      <c r="BF103" s="288"/>
      <c r="BG103" s="287" t="str">
        <f t="shared" si="6"/>
        <v/>
      </c>
      <c r="BH103" s="287"/>
      <c r="BI103" s="287"/>
      <c r="BJ103" s="287"/>
      <c r="BK103" s="287"/>
      <c r="BL103" s="287"/>
      <c r="BM103" s="287"/>
      <c r="BN103" s="287"/>
      <c r="BO103" s="287"/>
      <c r="BP103" s="287"/>
      <c r="BQ103" s="287"/>
      <c r="BR103" s="289"/>
    </row>
    <row r="104" spans="1:93" ht="23.1" customHeight="1" x14ac:dyDescent="0.45">
      <c r="A104" s="262" t="str">
        <f t="shared" si="0"/>
        <v/>
      </c>
      <c r="B104" s="263"/>
      <c r="C104" s="263"/>
      <c r="D104" s="263"/>
      <c r="E104" s="264" t="str">
        <f t="shared" si="1"/>
        <v/>
      </c>
      <c r="F104" s="263"/>
      <c r="G104" s="263"/>
      <c r="H104" s="265"/>
      <c r="I104" s="266" t="str">
        <f t="shared" si="2"/>
        <v/>
      </c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4" t="str">
        <f t="shared" si="3"/>
        <v/>
      </c>
      <c r="AL104" s="263"/>
      <c r="AM104" s="263"/>
      <c r="AN104" s="263"/>
      <c r="AO104" s="265"/>
      <c r="AP104" s="280" t="str">
        <f t="shared" si="4"/>
        <v/>
      </c>
      <c r="AQ104" s="280"/>
      <c r="AR104" s="280"/>
      <c r="AS104" s="280"/>
      <c r="AT104" s="281"/>
      <c r="AU104" s="282" t="str">
        <f t="shared" si="5"/>
        <v/>
      </c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4"/>
      <c r="BG104" s="283" t="str">
        <f t="shared" si="6"/>
        <v/>
      </c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5"/>
    </row>
    <row r="105" spans="1:93" ht="23.1" customHeight="1" x14ac:dyDescent="0.45">
      <c r="AU105" s="223" t="s">
        <v>37</v>
      </c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24"/>
      <c r="BG105" s="270">
        <f t="shared" si="6"/>
        <v>210000</v>
      </c>
      <c r="BH105" s="270"/>
      <c r="BI105" s="270"/>
      <c r="BJ105" s="270"/>
      <c r="BK105" s="270"/>
      <c r="BL105" s="270"/>
      <c r="BM105" s="270"/>
      <c r="BN105" s="270"/>
      <c r="BO105" s="270"/>
      <c r="BP105" s="270"/>
      <c r="BQ105" s="270"/>
      <c r="BR105" s="271"/>
    </row>
    <row r="106" spans="1:93" ht="23.1" customHeight="1" x14ac:dyDescent="0.45">
      <c r="AU106" s="260" t="s">
        <v>63</v>
      </c>
      <c r="AV106" s="261"/>
      <c r="AW106" s="261"/>
      <c r="AX106" s="261"/>
      <c r="AY106" s="261"/>
      <c r="AZ106" s="261"/>
      <c r="BA106" s="261"/>
      <c r="BB106" s="261"/>
      <c r="BC106" s="261"/>
      <c r="BD106" s="261"/>
      <c r="BE106" s="261"/>
      <c r="BF106" s="279"/>
      <c r="BG106" s="156">
        <f t="shared" si="6"/>
        <v>21000</v>
      </c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8"/>
    </row>
    <row r="107" spans="1:93" ht="11.1" customHeight="1" x14ac:dyDescent="0.4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</row>
    <row r="108" spans="1:93" ht="14.4" customHeight="1" x14ac:dyDescent="0.45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O108" s="13"/>
      <c r="AP108" s="139" t="s">
        <v>38</v>
      </c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2"/>
      <c r="BA108" s="36"/>
      <c r="BB108" s="140" t="str">
        <f>IF(BC52=0,"",BC52)</f>
        <v>○○銀行</v>
      </c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1" t="str">
        <f>IF(BV52=0,"",BV52)</f>
        <v>○○支店</v>
      </c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2"/>
    </row>
    <row r="109" spans="1:93" ht="14.4" customHeight="1" x14ac:dyDescent="0.45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O109" s="34"/>
      <c r="AP109" s="148" t="s">
        <v>39</v>
      </c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33"/>
      <c r="BA109" s="149" t="str">
        <f>IF(BB53=0,"",BB53)</f>
        <v>当座</v>
      </c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44"/>
      <c r="BO109" s="151">
        <f>IF(BP53=0,"",BP53)</f>
        <v>12456</v>
      </c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45"/>
    </row>
    <row r="110" spans="1:93" ht="14.4" customHeight="1" x14ac:dyDescent="0.45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O110" s="108"/>
      <c r="P110" s="108"/>
      <c r="Q110" s="108"/>
      <c r="R110" s="108"/>
      <c r="S110" s="108"/>
      <c r="T110" s="108"/>
      <c r="U110" s="108"/>
      <c r="V110" s="108"/>
      <c r="W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O110" s="3"/>
      <c r="AP110" s="210" t="s">
        <v>40</v>
      </c>
      <c r="AQ110" s="210"/>
      <c r="AR110" s="210"/>
      <c r="AS110" s="210"/>
      <c r="AT110" s="210"/>
      <c r="AU110" s="210"/>
      <c r="AV110" s="210"/>
      <c r="AW110" s="210"/>
      <c r="AX110" s="210"/>
      <c r="AY110" s="210"/>
      <c r="BA110" s="17"/>
      <c r="BB110" s="230" t="str">
        <f>IF(BC54=0,"",BC54)</f>
        <v>〇〇〇〇〇（カ</v>
      </c>
      <c r="BC110" s="230"/>
      <c r="BD110" s="230"/>
      <c r="BE110" s="230"/>
      <c r="BF110" s="230"/>
      <c r="BG110" s="230"/>
      <c r="BH110" s="230"/>
      <c r="BI110" s="230"/>
      <c r="BJ110" s="230"/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0"/>
      <c r="BV110" s="230"/>
      <c r="BW110" s="230"/>
      <c r="BX110" s="230"/>
      <c r="BY110" s="230"/>
      <c r="BZ110" s="230"/>
      <c r="CA110" s="230"/>
      <c r="CB110" s="230"/>
      <c r="CC110" s="230"/>
      <c r="CD110" s="230"/>
      <c r="CE110" s="230"/>
      <c r="CF110" s="230"/>
      <c r="CG110" s="230"/>
      <c r="CH110" s="230"/>
      <c r="CI110" s="230"/>
      <c r="CJ110" s="230"/>
      <c r="CK110" s="230"/>
      <c r="CL110" s="230"/>
      <c r="CM110" s="230"/>
      <c r="CN110" s="230"/>
      <c r="CO110" s="46"/>
    </row>
    <row r="111" spans="1:93" ht="14.4" customHeight="1" x14ac:dyDescent="0.45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O111" s="48"/>
      <c r="AP111" s="278" t="s">
        <v>41</v>
      </c>
      <c r="AQ111" s="278"/>
      <c r="AR111" s="278"/>
      <c r="AS111" s="278"/>
      <c r="AT111" s="278"/>
      <c r="AU111" s="278"/>
      <c r="AV111" s="278"/>
      <c r="AW111" s="278"/>
      <c r="AX111" s="278"/>
      <c r="AY111" s="278"/>
      <c r="AZ111" s="49"/>
      <c r="BA111" s="50"/>
      <c r="BB111" s="263" t="str">
        <f>IF(BC55=0,"",BC55)</f>
        <v>〇〇〇〇〇株式会社</v>
      </c>
      <c r="BC111" s="263"/>
      <c r="BD111" s="263"/>
      <c r="BE111" s="263"/>
      <c r="BF111" s="263"/>
      <c r="BG111" s="263"/>
      <c r="BH111" s="263"/>
      <c r="BI111" s="263"/>
      <c r="BJ111" s="263"/>
      <c r="BK111" s="263"/>
      <c r="BL111" s="263"/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/>
      <c r="CA111" s="263"/>
      <c r="CB111" s="263"/>
      <c r="CC111" s="263"/>
      <c r="CD111" s="263"/>
      <c r="CE111" s="263"/>
      <c r="CF111" s="263"/>
      <c r="CG111" s="263"/>
      <c r="CH111" s="263"/>
      <c r="CI111" s="263"/>
      <c r="CJ111" s="263"/>
      <c r="CK111" s="263"/>
      <c r="CL111" s="263"/>
      <c r="CM111" s="263"/>
      <c r="CN111" s="263"/>
      <c r="CO111" s="51"/>
    </row>
    <row r="112" spans="1:93" ht="12" customHeight="1" x14ac:dyDescent="0.45"/>
    <row r="113" spans="1:93" ht="12" customHeight="1" x14ac:dyDescent="0.45">
      <c r="A113" s="15"/>
      <c r="B113" s="15"/>
      <c r="C113" s="15" t="s">
        <v>48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</row>
    <row r="114" spans="1:93" ht="12" customHeight="1" x14ac:dyDescent="0.45">
      <c r="A114" s="15"/>
      <c r="B114" s="15"/>
      <c r="C114" s="15" t="s">
        <v>49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</row>
    <row r="115" spans="1:93" ht="12" customHeight="1" x14ac:dyDescent="0.45">
      <c r="A115" s="15"/>
      <c r="B115" s="15"/>
      <c r="C115" s="15" t="s">
        <v>50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</row>
    <row r="116" spans="1:93" ht="12" customHeight="1" x14ac:dyDescent="0.45">
      <c r="A116" s="15"/>
      <c r="B116" s="15"/>
      <c r="C116" s="15" t="s">
        <v>51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</row>
    <row r="117" spans="1:93" ht="12" customHeight="1" x14ac:dyDescent="0.4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</row>
    <row r="118" spans="1:93" ht="20.100000000000001" customHeight="1" thickBot="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252" t="s">
        <v>8</v>
      </c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253" t="s">
        <v>61</v>
      </c>
      <c r="CD118" s="254"/>
      <c r="CE118" s="254"/>
      <c r="CF118" s="254"/>
      <c r="CG118" s="254"/>
      <c r="CH118" s="254"/>
      <c r="CI118" s="254"/>
      <c r="CJ118" s="254"/>
      <c r="CK118" s="254"/>
      <c r="CL118" s="254"/>
    </row>
    <row r="119" spans="1:93" ht="15" customHeight="1" thickTop="1" x14ac:dyDescent="0.45">
      <c r="BU119" s="258">
        <f>IF(BV7=0,"",BV7)</f>
        <v>45127</v>
      </c>
      <c r="BV119" s="258"/>
      <c r="BW119" s="258"/>
      <c r="BX119" s="258"/>
      <c r="BY119" s="258"/>
      <c r="BZ119" s="258"/>
      <c r="CA119" s="258"/>
      <c r="CB119" s="258"/>
      <c r="CC119" s="258"/>
      <c r="CD119" s="258"/>
      <c r="CE119" s="258"/>
      <c r="CF119" s="258"/>
      <c r="CG119" s="258"/>
      <c r="CH119" s="258"/>
      <c r="CI119" s="258"/>
      <c r="CJ119" s="258"/>
      <c r="CK119" s="258"/>
      <c r="CL119" s="258"/>
      <c r="CM119" s="258"/>
      <c r="CN119" s="258"/>
    </row>
    <row r="120" spans="1:93" ht="20.100000000000001" customHeight="1" x14ac:dyDescent="0.45">
      <c r="B120" s="259" t="s">
        <v>54</v>
      </c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</row>
    <row r="121" spans="1:93" ht="15" customHeight="1" x14ac:dyDescent="0.45">
      <c r="AO121" s="13"/>
      <c r="AP121" s="2"/>
      <c r="AQ121" s="2"/>
      <c r="AR121" s="2"/>
      <c r="AS121" s="2"/>
      <c r="AT121" s="2"/>
      <c r="AU121" s="2"/>
      <c r="AV121" s="2"/>
      <c r="AW121" s="82" t="s">
        <v>10</v>
      </c>
      <c r="AX121" s="53"/>
      <c r="AY121" s="53"/>
      <c r="AZ121" s="53"/>
      <c r="BA121" s="234" t="str">
        <f>IF(BB9=0,"",BB9)</f>
        <v>123-4567</v>
      </c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14"/>
    </row>
    <row r="122" spans="1:93" ht="18.75" customHeight="1" x14ac:dyDescent="0.45">
      <c r="A122" s="159" t="s">
        <v>88</v>
      </c>
      <c r="B122" s="160"/>
      <c r="C122" s="160"/>
      <c r="D122" s="160"/>
      <c r="E122" s="160"/>
      <c r="F122" s="160"/>
      <c r="G122" s="160"/>
      <c r="H122" s="160"/>
      <c r="I122" s="238"/>
      <c r="J122" s="239">
        <f>IF(K10=0,"",K10)</f>
        <v>19092700</v>
      </c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105"/>
      <c r="AO122" s="229" t="s">
        <v>11</v>
      </c>
      <c r="AP122" s="200"/>
      <c r="AQ122" s="200"/>
      <c r="AR122" s="200"/>
      <c r="AS122" s="200"/>
      <c r="AT122" s="200"/>
      <c r="AU122" s="200"/>
      <c r="AV122" s="200"/>
      <c r="AW122" s="200"/>
      <c r="AX122" s="236" t="str">
        <f>IF(AY10=0,"",AY10)</f>
        <v>岐阜県大垣市〇〇町〇〇〇</v>
      </c>
      <c r="AY122" s="236"/>
      <c r="AZ122" s="236"/>
      <c r="BA122" s="236"/>
      <c r="BB122" s="236"/>
      <c r="BC122" s="236"/>
      <c r="BD122" s="236"/>
      <c r="BE122" s="236"/>
      <c r="BF122" s="236"/>
      <c r="BG122" s="236"/>
      <c r="BH122" s="236"/>
      <c r="BI122" s="236"/>
      <c r="BJ122" s="236"/>
      <c r="BK122" s="236"/>
      <c r="BL122" s="236"/>
      <c r="BM122" s="236"/>
      <c r="BN122" s="236"/>
      <c r="BO122" s="236"/>
      <c r="BP122" s="236"/>
      <c r="BQ122" s="236"/>
      <c r="BR122" s="236"/>
      <c r="BS122" s="236"/>
      <c r="BT122" s="236"/>
      <c r="BU122" s="236"/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7"/>
    </row>
    <row r="123" spans="1:93" ht="18.75" customHeight="1" x14ac:dyDescent="0.45">
      <c r="A123" s="243" t="s">
        <v>87</v>
      </c>
      <c r="B123" s="244"/>
      <c r="C123" s="244"/>
      <c r="D123" s="244"/>
      <c r="E123" s="244"/>
      <c r="F123" s="244"/>
      <c r="G123" s="244"/>
      <c r="H123" s="244"/>
      <c r="I123" s="245"/>
      <c r="J123" s="241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107"/>
      <c r="AO123" s="235"/>
      <c r="AP123" s="200"/>
      <c r="AQ123" s="200"/>
      <c r="AR123" s="200"/>
      <c r="AS123" s="200"/>
      <c r="AT123" s="200"/>
      <c r="AU123" s="200"/>
      <c r="AV123" s="200"/>
      <c r="AW123" s="200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236"/>
      <c r="BZ123" s="236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  <c r="CM123" s="236"/>
      <c r="CN123" s="236"/>
      <c r="CO123" s="237"/>
    </row>
    <row r="124" spans="1:93" ht="18.75" customHeight="1" x14ac:dyDescent="0.45">
      <c r="A124" s="129" t="s">
        <v>91</v>
      </c>
      <c r="B124" s="129"/>
      <c r="C124" s="129"/>
      <c r="D124" s="129"/>
      <c r="E124" s="129"/>
      <c r="F124" s="129"/>
      <c r="G124" s="129"/>
      <c r="H124" s="129"/>
      <c r="I124" s="104"/>
      <c r="J124" s="104"/>
      <c r="K124" s="104"/>
      <c r="L124" s="104"/>
      <c r="M124" s="129"/>
      <c r="N124" s="129"/>
      <c r="O124" s="37"/>
      <c r="P124" s="246">
        <f>IF(Q12=0,"",Q12)</f>
        <v>17357000</v>
      </c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130"/>
      <c r="AO124" s="229" t="s">
        <v>12</v>
      </c>
      <c r="AP124" s="200"/>
      <c r="AQ124" s="200"/>
      <c r="AR124" s="200"/>
      <c r="AS124" s="200"/>
      <c r="AT124" s="200"/>
      <c r="AU124" s="200"/>
      <c r="AV124" s="200"/>
      <c r="AW124" s="200"/>
      <c r="AX124" s="236" t="str">
        <f>IF(AY12=0,"",AY12)</f>
        <v>〇〇〇〇〇会社</v>
      </c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/>
      <c r="BS124" s="236"/>
      <c r="BT124" s="236"/>
      <c r="BU124" s="236"/>
      <c r="BV124" s="236"/>
      <c r="BW124" s="236"/>
      <c r="BX124" s="236"/>
      <c r="BY124" s="236"/>
      <c r="BZ124" s="236"/>
      <c r="CA124" s="236"/>
      <c r="CB124" s="236"/>
      <c r="CC124" s="236"/>
      <c r="CD124" s="236"/>
      <c r="CE124" s="236"/>
      <c r="CF124" s="236"/>
      <c r="CG124" s="236"/>
      <c r="CH124" s="236"/>
      <c r="CI124" s="236"/>
      <c r="CJ124" s="236"/>
      <c r="CK124" s="248" t="s">
        <v>68</v>
      </c>
      <c r="CL124" s="248"/>
      <c r="CM124" s="248"/>
      <c r="CN124" s="248"/>
      <c r="CO124" s="56"/>
    </row>
    <row r="125" spans="1:93" ht="18.75" customHeight="1" x14ac:dyDescent="0.45">
      <c r="A125" s="131" t="s">
        <v>92</v>
      </c>
      <c r="B125" s="131"/>
      <c r="C125" s="131"/>
      <c r="D125" s="131"/>
      <c r="E125" s="131"/>
      <c r="F125" s="131"/>
      <c r="G125" s="131"/>
      <c r="H125" s="131"/>
      <c r="I125" s="128"/>
      <c r="J125" s="128"/>
      <c r="K125" s="128"/>
      <c r="L125" s="128"/>
      <c r="M125" s="131"/>
      <c r="N125" s="131"/>
      <c r="O125" s="44"/>
      <c r="P125" s="247">
        <f>IF(Q13=0,"",Q13)</f>
        <v>1735700</v>
      </c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132"/>
      <c r="AO125" s="235"/>
      <c r="AP125" s="200"/>
      <c r="AQ125" s="200"/>
      <c r="AR125" s="200"/>
      <c r="AS125" s="200"/>
      <c r="AT125" s="200"/>
      <c r="AU125" s="200"/>
      <c r="AV125" s="200"/>
      <c r="AW125" s="200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6"/>
      <c r="CC125" s="236"/>
      <c r="CD125" s="236"/>
      <c r="CE125" s="236"/>
      <c r="CF125" s="236"/>
      <c r="CG125" s="236"/>
      <c r="CH125" s="236"/>
      <c r="CI125" s="236"/>
      <c r="CJ125" s="236"/>
      <c r="CK125" s="248"/>
      <c r="CL125" s="248"/>
      <c r="CM125" s="248"/>
      <c r="CN125" s="248"/>
      <c r="CO125" s="56"/>
    </row>
    <row r="126" spans="1:93" ht="12.9" customHeight="1" x14ac:dyDescent="0.45">
      <c r="A126" s="354" t="s">
        <v>93</v>
      </c>
      <c r="B126" s="354"/>
      <c r="C126" s="354"/>
      <c r="D126" s="354"/>
      <c r="E126" s="354"/>
      <c r="F126" s="354"/>
      <c r="G126" s="354"/>
      <c r="H126" s="354"/>
      <c r="I126" s="354"/>
      <c r="J126" s="354"/>
      <c r="K126" s="354"/>
      <c r="L126" s="354"/>
      <c r="M126" s="354"/>
      <c r="N126" s="354"/>
      <c r="O126" s="354"/>
      <c r="P126" s="354"/>
      <c r="Q126" s="354"/>
      <c r="R126" s="354"/>
      <c r="S126" s="354"/>
      <c r="T126" s="354"/>
      <c r="U126" s="354"/>
      <c r="V126" s="354"/>
      <c r="W126" s="354"/>
      <c r="X126" s="354"/>
      <c r="Y126" s="354"/>
      <c r="Z126" s="354"/>
      <c r="AA126" s="354"/>
      <c r="AB126" s="354"/>
      <c r="AC126" s="354"/>
      <c r="AD126" s="354"/>
      <c r="AE126" s="354"/>
      <c r="AF126" s="354"/>
      <c r="AG126" s="354"/>
      <c r="AH126" s="354"/>
      <c r="AI126" s="354"/>
      <c r="AJ126" s="354"/>
      <c r="AK126" s="354"/>
      <c r="AL126" s="354"/>
      <c r="AO126" s="229" t="s">
        <v>58</v>
      </c>
      <c r="AP126" s="230"/>
      <c r="AQ126" s="230"/>
      <c r="AR126" s="230"/>
      <c r="AS126" s="230"/>
      <c r="AT126" s="230"/>
      <c r="AU126" s="230"/>
      <c r="AV126" s="230"/>
      <c r="AW126" s="230"/>
      <c r="AX126" s="230"/>
      <c r="AY126" s="231" t="s">
        <v>84</v>
      </c>
      <c r="AZ126" s="231"/>
      <c r="BA126" s="231"/>
      <c r="BB126" s="231"/>
      <c r="BC126" s="232">
        <f>IF(BD14=0,"",BD14)</f>
        <v>1234567891234</v>
      </c>
      <c r="BD126" s="232"/>
      <c r="BE126" s="232"/>
      <c r="BF126" s="232"/>
      <c r="BG126" s="232"/>
      <c r="BH126" s="232"/>
      <c r="BI126" s="232"/>
      <c r="BJ126" s="232"/>
      <c r="BK126" s="232"/>
      <c r="BL126" s="232"/>
      <c r="BM126" s="232"/>
      <c r="BN126" s="232"/>
      <c r="BO126" s="232"/>
      <c r="BP126" s="232"/>
      <c r="BQ126" s="232"/>
      <c r="BR126" s="232"/>
      <c r="BS126" s="232"/>
      <c r="BT126" s="232"/>
      <c r="BU126" s="232"/>
      <c r="BV126" s="232"/>
      <c r="BW126" s="232"/>
      <c r="BX126" s="232"/>
      <c r="BY126" s="232"/>
      <c r="BZ126" s="232"/>
      <c r="CA126" s="232"/>
      <c r="CB126" s="232"/>
      <c r="CC126" s="232"/>
      <c r="CD126" s="232"/>
      <c r="CE126" s="232"/>
      <c r="CF126" s="232"/>
      <c r="CG126" s="232"/>
      <c r="CH126" s="232"/>
      <c r="CI126" s="232"/>
      <c r="CJ126" s="232"/>
      <c r="CK126" s="232"/>
      <c r="CL126" s="232"/>
      <c r="CM126" s="232"/>
      <c r="CN126" s="232"/>
      <c r="CO126" s="233"/>
    </row>
    <row r="127" spans="1:93" ht="15" customHeight="1" x14ac:dyDescent="0.45">
      <c r="A127" s="354"/>
      <c r="B127" s="354"/>
      <c r="C127" s="354"/>
      <c r="D127" s="354"/>
      <c r="E127" s="354"/>
      <c r="F127" s="354"/>
      <c r="G127" s="354"/>
      <c r="H127" s="354"/>
      <c r="I127" s="354"/>
      <c r="J127" s="354"/>
      <c r="K127" s="354"/>
      <c r="L127" s="354"/>
      <c r="M127" s="354"/>
      <c r="N127" s="354"/>
      <c r="O127" s="354"/>
      <c r="P127" s="354"/>
      <c r="Q127" s="354"/>
      <c r="R127" s="354"/>
      <c r="S127" s="354"/>
      <c r="T127" s="354"/>
      <c r="U127" s="354"/>
      <c r="V127" s="354"/>
      <c r="W127" s="354"/>
      <c r="X127" s="354"/>
      <c r="Y127" s="354"/>
      <c r="Z127" s="354"/>
      <c r="AA127" s="354"/>
      <c r="AB127" s="354"/>
      <c r="AC127" s="354"/>
      <c r="AD127" s="354"/>
      <c r="AE127" s="354"/>
      <c r="AF127" s="354"/>
      <c r="AG127" s="354"/>
      <c r="AH127" s="354"/>
      <c r="AI127" s="354"/>
      <c r="AJ127" s="354"/>
      <c r="AK127" s="354"/>
      <c r="AL127" s="354"/>
      <c r="AO127" s="77"/>
      <c r="AP127" s="78"/>
      <c r="AQ127" s="78" t="s">
        <v>55</v>
      </c>
      <c r="AR127" s="78"/>
      <c r="AS127" s="78"/>
      <c r="AT127" s="78"/>
      <c r="AU127" s="78"/>
      <c r="AV127" s="78"/>
      <c r="AW127" s="5"/>
      <c r="AX127" s="5"/>
      <c r="AY127" s="225" t="str">
        <f>IF(AZ15=0,"",AZ15)</f>
        <v>0123-45-6789</v>
      </c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95" t="s">
        <v>47</v>
      </c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112"/>
    </row>
    <row r="128" spans="1:93" ht="15" customHeight="1" x14ac:dyDescent="0.15">
      <c r="AO128" s="57"/>
      <c r="AP128" s="58" t="s">
        <v>14</v>
      </c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58" t="s">
        <v>19</v>
      </c>
      <c r="CH128" s="37"/>
      <c r="CI128" s="37"/>
      <c r="CJ128" s="37"/>
      <c r="CK128" s="37"/>
      <c r="CL128" s="37"/>
      <c r="CM128" s="37"/>
      <c r="CN128" s="37"/>
      <c r="CO128" s="59"/>
    </row>
    <row r="129" spans="1:194" ht="15" customHeight="1" x14ac:dyDescent="0.45">
      <c r="AO129" s="60"/>
      <c r="AP129" s="15"/>
      <c r="AQ129" s="15"/>
      <c r="AR129" s="15" t="s">
        <v>15</v>
      </c>
      <c r="AS129" s="15"/>
      <c r="AT129" s="15"/>
      <c r="AU129" s="15"/>
      <c r="AV129" s="15"/>
      <c r="AW129" s="15"/>
      <c r="AX129" s="15"/>
      <c r="AY129" s="15"/>
      <c r="AZ129" s="15"/>
      <c r="BA129" s="15" t="s">
        <v>16</v>
      </c>
      <c r="BB129" s="15"/>
      <c r="BC129" s="15"/>
      <c r="BD129" s="15"/>
      <c r="BE129" s="15" t="s">
        <v>17</v>
      </c>
      <c r="BF129" s="15"/>
      <c r="BG129" s="15"/>
      <c r="BH129" s="15"/>
      <c r="BI129" s="15"/>
      <c r="BJ129" s="15"/>
      <c r="BK129" s="15"/>
      <c r="BL129" s="15"/>
      <c r="BM129" s="15"/>
      <c r="BN129" s="15" t="s">
        <v>16</v>
      </c>
      <c r="BO129" s="15"/>
      <c r="BP129" s="15"/>
      <c r="BQ129" s="15" t="s">
        <v>18</v>
      </c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9"/>
      <c r="CH129" s="19" t="s">
        <v>20</v>
      </c>
      <c r="CI129" s="19"/>
      <c r="CJ129" s="19"/>
      <c r="CK129" s="19"/>
      <c r="CL129" s="19"/>
      <c r="CM129" s="19"/>
      <c r="CN129" s="19"/>
      <c r="CO129" s="61"/>
    </row>
    <row r="130" spans="1:194" ht="5.0999999999999996" customHeight="1" x14ac:dyDescent="0.45">
      <c r="AO130" s="62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4"/>
    </row>
    <row r="131" spans="1:194" ht="17.100000000000001" customHeight="1" x14ac:dyDescent="0.45">
      <c r="Y131" s="226" t="str">
        <f>IF(Z19=0,"",Z19)</f>
        <v>○○○○○○○○○○○○○○○○工事</v>
      </c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  <c r="BI131" s="226"/>
      <c r="BJ131" s="226"/>
      <c r="BK131" s="226"/>
      <c r="BL131" s="226"/>
      <c r="BM131" s="226"/>
      <c r="BN131" s="226"/>
      <c r="BO131" s="226"/>
      <c r="BP131" s="226"/>
      <c r="BQ131" s="226"/>
      <c r="BR131" s="226"/>
      <c r="BS131" s="226"/>
    </row>
    <row r="132" spans="1:194" ht="20.100000000000001" customHeight="1" x14ac:dyDescent="0.2">
      <c r="A132" s="199" t="s">
        <v>1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28" t="s">
        <v>6</v>
      </c>
      <c r="P132" s="228"/>
      <c r="Q132" s="228"/>
      <c r="R132" s="228"/>
      <c r="S132" s="228"/>
      <c r="T132" s="228"/>
      <c r="U132" s="228"/>
      <c r="V132" s="228"/>
      <c r="W132" s="228"/>
      <c r="X132" s="5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01" t="s">
        <v>7</v>
      </c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03" t="str">
        <f>IF(CF20=0,"",CF20)</f>
        <v>〇〇</v>
      </c>
      <c r="CF132" s="202"/>
      <c r="CG132" s="202"/>
      <c r="CH132" s="202"/>
      <c r="CI132" s="202"/>
      <c r="CJ132" s="202"/>
      <c r="CK132" s="202"/>
      <c r="CL132" s="202"/>
      <c r="CM132" s="202"/>
    </row>
    <row r="133" spans="1:194" ht="5.0999999999999996" customHeight="1" x14ac:dyDescent="0.45"/>
    <row r="134" spans="1:194" s="12" customFormat="1" ht="23.4" customHeight="1" x14ac:dyDescent="0.2">
      <c r="A134" s="223" t="s">
        <v>86</v>
      </c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24"/>
      <c r="T134" s="83"/>
      <c r="U134" s="83"/>
      <c r="V134" s="83"/>
      <c r="W134" s="31"/>
      <c r="X134" s="32"/>
      <c r="Y134" s="84"/>
      <c r="Z134" s="83"/>
      <c r="AA134" s="83"/>
      <c r="AB134" s="83"/>
      <c r="AC134" s="31"/>
      <c r="AD134" s="32"/>
      <c r="AE134" s="47"/>
      <c r="AF134" s="83"/>
      <c r="AG134" s="83"/>
      <c r="AH134" s="83"/>
      <c r="AI134" s="31"/>
      <c r="AJ134" s="32"/>
      <c r="AK134" s="47"/>
      <c r="AL134" s="366" t="s">
        <v>62</v>
      </c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8"/>
      <c r="BA134" s="188" t="s">
        <v>3</v>
      </c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9" t="s">
        <v>4</v>
      </c>
      <c r="BT134" s="188"/>
      <c r="BU134" s="188"/>
      <c r="BV134" s="188"/>
      <c r="BW134" s="188"/>
      <c r="BX134" s="188"/>
      <c r="BY134" s="188"/>
      <c r="BZ134" s="188"/>
      <c r="CA134" s="188"/>
      <c r="CB134" s="190"/>
      <c r="CC134" s="189" t="s">
        <v>5</v>
      </c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90"/>
      <c r="CP134" s="1"/>
      <c r="CQ134" s="1"/>
      <c r="CR134" s="1"/>
      <c r="CS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</row>
    <row r="135" spans="1:194" ht="11.85" customHeight="1" x14ac:dyDescent="0.45">
      <c r="A135" s="40"/>
      <c r="B135" s="214" t="s">
        <v>21</v>
      </c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115"/>
      <c r="T135" s="215">
        <f>IF(U23=0,"",U23)</f>
        <v>35000000</v>
      </c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1">
        <f>IF(AM23=0,"",AM23)</f>
        <v>3500000</v>
      </c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77"/>
      <c r="BA135" s="69"/>
      <c r="BB135" s="69"/>
      <c r="BC135" s="69"/>
      <c r="BD135" s="69"/>
      <c r="BE135" s="69"/>
      <c r="BF135" s="69"/>
      <c r="BG135" s="70"/>
      <c r="BH135" s="69"/>
      <c r="BI135" s="69"/>
      <c r="BJ135" s="69"/>
      <c r="BK135" s="69"/>
      <c r="BL135" s="71"/>
      <c r="BM135" s="69"/>
      <c r="BN135" s="69"/>
      <c r="BO135" s="69"/>
      <c r="BP135" s="69"/>
      <c r="BQ135" s="69"/>
      <c r="BR135" s="69"/>
      <c r="BS135" s="70"/>
      <c r="BT135" s="69"/>
      <c r="BU135" s="69"/>
      <c r="BV135" s="69"/>
      <c r="BW135" s="69"/>
      <c r="BX135" s="69"/>
      <c r="BY135" s="69"/>
      <c r="BZ135" s="69"/>
      <c r="CA135" s="69"/>
      <c r="CB135" s="71"/>
      <c r="CC135" s="70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71"/>
    </row>
    <row r="136" spans="1:194" ht="11.85" customHeight="1" x14ac:dyDescent="0.45">
      <c r="A136" s="38"/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116"/>
      <c r="T136" s="220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157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8"/>
      <c r="BA136" s="63"/>
      <c r="BB136" s="63"/>
      <c r="BC136" s="63"/>
      <c r="BD136" s="63"/>
      <c r="BE136" s="63"/>
      <c r="BF136" s="63"/>
      <c r="BG136" s="62"/>
      <c r="BH136" s="63"/>
      <c r="BI136" s="63"/>
      <c r="BJ136" s="63"/>
      <c r="BK136" s="63"/>
      <c r="BL136" s="64"/>
      <c r="BM136" s="63"/>
      <c r="BN136" s="63"/>
      <c r="BO136" s="63"/>
      <c r="BP136" s="63"/>
      <c r="BQ136" s="63"/>
      <c r="BR136" s="63"/>
      <c r="BS136" s="62"/>
      <c r="BT136" s="63"/>
      <c r="BU136" s="63"/>
      <c r="BV136" s="63"/>
      <c r="BW136" s="63"/>
      <c r="BX136" s="63"/>
      <c r="BY136" s="63"/>
      <c r="BZ136" s="63"/>
      <c r="CA136" s="63"/>
      <c r="CB136" s="64"/>
      <c r="CC136" s="62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4"/>
    </row>
    <row r="137" spans="1:194" ht="11.85" customHeight="1" x14ac:dyDescent="0.45">
      <c r="A137" s="40"/>
      <c r="B137" s="214" t="s">
        <v>22</v>
      </c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115"/>
      <c r="T137" s="215">
        <f>IF(U25=0,"",U25)</f>
        <v>30000000</v>
      </c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13"/>
      <c r="AM137" s="2"/>
      <c r="AN137" s="2"/>
      <c r="AO137" s="2"/>
      <c r="BA137" s="70"/>
      <c r="BB137" s="69"/>
      <c r="BG137" s="35"/>
      <c r="BL137" s="61"/>
      <c r="BS137" s="35"/>
      <c r="CB137" s="61"/>
      <c r="CC137" s="35"/>
      <c r="CO137" s="61"/>
    </row>
    <row r="138" spans="1:194" ht="11.85" customHeight="1" x14ac:dyDescent="0.45">
      <c r="A138" s="38"/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116"/>
      <c r="T138" s="220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68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2"/>
      <c r="BB138" s="63"/>
      <c r="BC138" s="63"/>
      <c r="BD138" s="63"/>
      <c r="BE138" s="63"/>
      <c r="BF138" s="63"/>
      <c r="BG138" s="62"/>
      <c r="BH138" s="63"/>
      <c r="BI138" s="63"/>
      <c r="BJ138" s="63"/>
      <c r="BK138" s="63"/>
      <c r="BL138" s="64"/>
      <c r="BM138" s="63"/>
      <c r="BN138" s="63"/>
      <c r="BO138" s="63"/>
      <c r="BP138" s="63"/>
      <c r="BQ138" s="63"/>
      <c r="BR138" s="63"/>
      <c r="BS138" s="62"/>
      <c r="BT138" s="63"/>
      <c r="BU138" s="63"/>
      <c r="BV138" s="63"/>
      <c r="BW138" s="63"/>
      <c r="BX138" s="63"/>
      <c r="BY138" s="63"/>
      <c r="BZ138" s="63"/>
      <c r="CA138" s="63"/>
      <c r="CB138" s="64"/>
      <c r="CC138" s="62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4"/>
    </row>
    <row r="139" spans="1:194" ht="11.85" customHeight="1" x14ac:dyDescent="0.45">
      <c r="A139" s="40"/>
      <c r="B139" s="214" t="s">
        <v>23</v>
      </c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115"/>
      <c r="T139" s="215" t="str">
        <f>IF(U27=0,"",U27)</f>
        <v/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72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70"/>
      <c r="BB139" s="69"/>
      <c r="BC139" s="69"/>
      <c r="BD139" s="69"/>
      <c r="BE139" s="69"/>
      <c r="BF139" s="69"/>
      <c r="BG139" s="70"/>
      <c r="BH139" s="69"/>
      <c r="BI139" s="69"/>
      <c r="BJ139" s="69"/>
      <c r="BK139" s="69"/>
      <c r="BL139" s="71"/>
      <c r="BM139" s="69"/>
      <c r="BN139" s="69"/>
      <c r="BO139" s="69"/>
      <c r="BP139" s="69"/>
      <c r="BQ139" s="69"/>
      <c r="BR139" s="69"/>
      <c r="BS139" s="70"/>
      <c r="BT139" s="69"/>
      <c r="BU139" s="69"/>
      <c r="BV139" s="69"/>
      <c r="BW139" s="69"/>
      <c r="BX139" s="69"/>
      <c r="BY139" s="69"/>
      <c r="BZ139" s="69"/>
      <c r="CA139" s="69"/>
      <c r="CB139" s="71"/>
      <c r="CC139" s="70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71"/>
    </row>
    <row r="140" spans="1:194" ht="11.85" customHeight="1" x14ac:dyDescent="0.45">
      <c r="A140" s="38"/>
      <c r="B140" s="116"/>
      <c r="C140" s="116"/>
      <c r="D140" s="116"/>
      <c r="E140" s="116"/>
      <c r="F140" s="116"/>
      <c r="G140" s="116"/>
      <c r="H140" s="219" t="s">
        <v>24</v>
      </c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20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68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2"/>
      <c r="BB140" s="63"/>
      <c r="BC140" s="63"/>
      <c r="BD140" s="63"/>
      <c r="BE140" s="63"/>
      <c r="BF140" s="63"/>
      <c r="BG140" s="62"/>
      <c r="BH140" s="63"/>
      <c r="BI140" s="63"/>
      <c r="BJ140" s="63"/>
      <c r="BK140" s="63"/>
      <c r="BL140" s="64"/>
      <c r="BM140" s="63"/>
      <c r="BN140" s="63"/>
      <c r="BO140" s="63"/>
      <c r="BP140" s="63"/>
      <c r="BQ140" s="63"/>
      <c r="BR140" s="63"/>
      <c r="BS140" s="62"/>
      <c r="BT140" s="63"/>
      <c r="BU140" s="63"/>
      <c r="BV140" s="63"/>
      <c r="BW140" s="63"/>
      <c r="BX140" s="63"/>
      <c r="BY140" s="63"/>
      <c r="BZ140" s="63"/>
      <c r="CA140" s="63"/>
      <c r="CB140" s="64"/>
      <c r="CC140" s="62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4"/>
    </row>
    <row r="141" spans="1:194" ht="11.85" customHeight="1" x14ac:dyDescent="0.45">
      <c r="A141" s="40"/>
      <c r="B141" s="214" t="s">
        <v>26</v>
      </c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115"/>
      <c r="T141" s="215">
        <f>IF(U29=0,"",U29)</f>
        <v>12853000</v>
      </c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72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70"/>
      <c r="BB141" s="69"/>
      <c r="BC141" s="69"/>
      <c r="BD141" s="69"/>
      <c r="BE141" s="69"/>
      <c r="BF141" s="69"/>
      <c r="BG141" s="70"/>
      <c r="BH141" s="69"/>
      <c r="BI141" s="69"/>
      <c r="BJ141" s="69"/>
      <c r="BK141" s="69"/>
      <c r="BL141" s="71"/>
      <c r="BM141" s="69"/>
      <c r="BN141" s="69"/>
      <c r="BO141" s="69"/>
      <c r="BP141" s="69"/>
      <c r="BQ141" s="69"/>
      <c r="BR141" s="69"/>
      <c r="BS141" s="35"/>
      <c r="CB141" s="61"/>
      <c r="CC141" s="35"/>
      <c r="CO141" s="61"/>
    </row>
    <row r="142" spans="1:194" ht="11.85" customHeight="1" x14ac:dyDescent="0.45">
      <c r="A142" s="77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17"/>
      <c r="T142" s="157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4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66"/>
      <c r="BB142" s="5"/>
      <c r="BC142" s="5"/>
      <c r="BD142" s="5"/>
      <c r="BE142" s="5"/>
      <c r="BF142" s="5"/>
      <c r="BG142" s="66"/>
      <c r="BH142" s="5"/>
      <c r="BI142" s="5"/>
      <c r="BJ142" s="5"/>
      <c r="BK142" s="5"/>
      <c r="BL142" s="67"/>
      <c r="BM142" s="5"/>
      <c r="BN142" s="5"/>
      <c r="BO142" s="5"/>
      <c r="BP142" s="5"/>
      <c r="BQ142" s="5"/>
      <c r="BR142" s="5"/>
      <c r="BS142" s="35"/>
      <c r="CB142" s="61"/>
      <c r="CC142" s="35"/>
      <c r="CO142" s="61"/>
    </row>
    <row r="143" spans="1:194" ht="11.85" customHeight="1" x14ac:dyDescent="0.45">
      <c r="A143" s="36"/>
      <c r="B143" s="139" t="s">
        <v>27</v>
      </c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04"/>
      <c r="T143" s="161">
        <f>IF(U31=0,"",U31)</f>
        <v>17147000</v>
      </c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1">
        <f>IF(AM31=0,"",AM31)</f>
        <v>1714700</v>
      </c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3"/>
      <c r="BA143" s="13"/>
      <c r="BB143" s="2"/>
      <c r="BC143" s="2"/>
      <c r="BD143" s="2"/>
      <c r="BE143" s="2"/>
      <c r="BF143" s="2"/>
      <c r="BG143" s="65"/>
      <c r="BH143" s="2"/>
      <c r="BI143" s="2"/>
      <c r="BJ143" s="2"/>
      <c r="BK143" s="2"/>
      <c r="BL143" s="59"/>
      <c r="BM143" s="2"/>
      <c r="BN143" s="2"/>
      <c r="BO143" s="2"/>
      <c r="BP143" s="2"/>
      <c r="BQ143" s="2"/>
      <c r="BR143" s="14"/>
      <c r="BS143" s="69"/>
      <c r="BT143" s="69"/>
      <c r="BU143" s="69"/>
      <c r="BV143" s="69"/>
      <c r="BW143" s="69"/>
      <c r="BX143" s="69"/>
      <c r="BY143" s="69"/>
      <c r="BZ143" s="69"/>
      <c r="CA143" s="69"/>
      <c r="CB143" s="71"/>
      <c r="CC143" s="70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71"/>
    </row>
    <row r="144" spans="1:194" ht="11.85" customHeight="1" x14ac:dyDescent="0.45">
      <c r="A144" s="77"/>
      <c r="B144" s="117"/>
      <c r="C144" s="117"/>
      <c r="D144" s="117"/>
      <c r="E144" s="117"/>
      <c r="F144" s="117"/>
      <c r="G144" s="117"/>
      <c r="H144" s="145" t="s">
        <v>28</v>
      </c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57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7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8"/>
      <c r="BA144" s="4"/>
      <c r="BB144" s="5"/>
      <c r="BC144" s="5"/>
      <c r="BD144" s="5"/>
      <c r="BE144" s="5"/>
      <c r="BF144" s="5"/>
      <c r="BG144" s="66"/>
      <c r="BH144" s="5"/>
      <c r="BI144" s="5"/>
      <c r="BJ144" s="5"/>
      <c r="BK144" s="5"/>
      <c r="BL144" s="67"/>
      <c r="BM144" s="5"/>
      <c r="BN144" s="5"/>
      <c r="BO144" s="5"/>
      <c r="BP144" s="5"/>
      <c r="BQ144" s="5"/>
      <c r="BR144" s="6"/>
      <c r="BS144" s="63"/>
      <c r="BT144" s="63"/>
      <c r="BU144" s="63"/>
      <c r="BV144" s="63"/>
      <c r="BW144" s="63"/>
      <c r="BX144" s="63"/>
      <c r="BY144" s="63"/>
      <c r="BZ144" s="63"/>
      <c r="CA144" s="63"/>
      <c r="CB144" s="64"/>
      <c r="CC144" s="62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4"/>
    </row>
    <row r="145" spans="1:194" ht="11.85" customHeight="1" x14ac:dyDescent="0.45">
      <c r="A145" s="36"/>
      <c r="B145" s="139" t="s">
        <v>29</v>
      </c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04"/>
      <c r="T145" s="161">
        <f>IF(U33=0,"",U33)</f>
        <v>5000000</v>
      </c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3"/>
      <c r="BA145" s="35"/>
      <c r="BG145" s="35"/>
      <c r="BL145" s="61"/>
      <c r="BS145" s="35"/>
      <c r="CB145" s="61"/>
      <c r="CC145" s="35"/>
      <c r="CO145" s="61"/>
    </row>
    <row r="146" spans="1:194" ht="11.85" customHeight="1" x14ac:dyDescent="0.45">
      <c r="A146" s="77"/>
      <c r="B146" s="117"/>
      <c r="C146" s="117"/>
      <c r="D146" s="117"/>
      <c r="E146" s="117"/>
      <c r="F146" s="117"/>
      <c r="G146" s="117"/>
      <c r="H146" s="145" t="s">
        <v>25</v>
      </c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57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8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2"/>
      <c r="BB146" s="63"/>
      <c r="BC146" s="63"/>
      <c r="BD146" s="63"/>
      <c r="BE146" s="63"/>
      <c r="BF146" s="63"/>
      <c r="BG146" s="62"/>
      <c r="BH146" s="63"/>
      <c r="BI146" s="63"/>
      <c r="BJ146" s="63"/>
      <c r="BK146" s="63"/>
      <c r="BL146" s="64"/>
      <c r="BM146" s="63"/>
      <c r="BN146" s="63"/>
      <c r="BO146" s="63"/>
      <c r="BP146" s="63"/>
      <c r="BQ146" s="63"/>
      <c r="BR146" s="63"/>
      <c r="BS146" s="62"/>
      <c r="BT146" s="63"/>
      <c r="BU146" s="63"/>
      <c r="BV146" s="63"/>
      <c r="BW146" s="63"/>
      <c r="BX146" s="63"/>
      <c r="BY146" s="63"/>
      <c r="BZ146" s="63"/>
      <c r="CA146" s="63"/>
      <c r="CB146" s="64"/>
      <c r="CC146" s="62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4"/>
    </row>
    <row r="147" spans="1:194" ht="12" customHeight="1" x14ac:dyDescent="0.45"/>
    <row r="148" spans="1:194" ht="20.100000000000001" customHeight="1" x14ac:dyDescent="0.2">
      <c r="A148" s="199" t="s">
        <v>2</v>
      </c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AU148" s="201" t="s">
        <v>9</v>
      </c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3" t="str">
        <f>IF(BG38=0,"",BG38)</f>
        <v>〇〇</v>
      </c>
      <c r="BG148" s="202"/>
      <c r="BH148" s="202"/>
      <c r="BI148" s="202"/>
      <c r="BJ148" s="202"/>
      <c r="BK148" s="202"/>
      <c r="BL148" s="202"/>
      <c r="BM148" s="202"/>
      <c r="BN148" s="202"/>
      <c r="BO148" s="202"/>
      <c r="BP148" s="202"/>
      <c r="BQ148" s="202"/>
      <c r="BR148" s="202"/>
    </row>
    <row r="149" spans="1:194" ht="5.0999999999999996" customHeight="1" x14ac:dyDescent="0.45"/>
    <row r="150" spans="1:194" s="12" customFormat="1" ht="15" customHeight="1" x14ac:dyDescent="0.45">
      <c r="A150" s="204" t="s">
        <v>30</v>
      </c>
      <c r="B150" s="205"/>
      <c r="C150" s="205"/>
      <c r="D150" s="205"/>
      <c r="E150" s="206" t="s">
        <v>13</v>
      </c>
      <c r="F150" s="205"/>
      <c r="G150" s="205"/>
      <c r="H150" s="207"/>
      <c r="I150" s="205" t="s">
        <v>31</v>
      </c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8" t="s">
        <v>32</v>
      </c>
      <c r="AL150" s="208"/>
      <c r="AM150" s="208"/>
      <c r="AN150" s="208"/>
      <c r="AO150" s="208"/>
      <c r="AP150" s="208" t="s">
        <v>33</v>
      </c>
      <c r="AQ150" s="208"/>
      <c r="AR150" s="208"/>
      <c r="AS150" s="208"/>
      <c r="AT150" s="208"/>
      <c r="AU150" s="205" t="s">
        <v>34</v>
      </c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6" t="s">
        <v>35</v>
      </c>
      <c r="BH150" s="205"/>
      <c r="BI150" s="205"/>
      <c r="BJ150" s="205"/>
      <c r="BK150" s="205"/>
      <c r="BL150" s="205"/>
      <c r="BM150" s="205"/>
      <c r="BN150" s="205"/>
      <c r="BO150" s="205"/>
      <c r="BP150" s="205"/>
      <c r="BQ150" s="205"/>
      <c r="BR150" s="209"/>
      <c r="BS150" s="188" t="s">
        <v>3</v>
      </c>
      <c r="BT150" s="188"/>
      <c r="BU150" s="188"/>
      <c r="BV150" s="188"/>
      <c r="BW150" s="188"/>
      <c r="BX150" s="188"/>
      <c r="BY150" s="188"/>
      <c r="BZ150" s="188"/>
      <c r="CA150" s="188"/>
      <c r="CB150" s="188"/>
      <c r="CC150" s="188"/>
      <c r="CD150" s="188"/>
      <c r="CE150" s="189" t="s">
        <v>4</v>
      </c>
      <c r="CF150" s="188"/>
      <c r="CG150" s="188"/>
      <c r="CH150" s="188"/>
      <c r="CI150" s="188"/>
      <c r="CJ150" s="188"/>
      <c r="CK150" s="188"/>
      <c r="CL150" s="188"/>
      <c r="CM150" s="188"/>
      <c r="CN150" s="188"/>
      <c r="CO150" s="190"/>
      <c r="CP150" s="1"/>
      <c r="CQ150" s="1"/>
      <c r="CR150" s="1"/>
      <c r="CS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</row>
    <row r="151" spans="1:194" ht="23.1" customHeight="1" x14ac:dyDescent="0.45">
      <c r="A151" s="229">
        <f t="shared" ref="A151:A158" si="7">IF(B41=0,"",B41)</f>
        <v>6</v>
      </c>
      <c r="B151" s="230"/>
      <c r="C151" s="230"/>
      <c r="D151" s="230"/>
      <c r="E151" s="272">
        <f t="shared" ref="E151:E158" si="8">IF(F41=0,"",F41)</f>
        <v>25</v>
      </c>
      <c r="F151" s="230"/>
      <c r="G151" s="230"/>
      <c r="H151" s="273"/>
      <c r="I151" s="274" t="str">
        <f t="shared" ref="I151:I158" si="9">IF(J41=0,"",J41)</f>
        <v>〇〇〇〇〇工事</v>
      </c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274"/>
      <c r="Z151" s="274"/>
      <c r="AA151" s="274"/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5">
        <f t="shared" ref="AK151:AK158" si="10">IF(AL41=0,"",AL41)</f>
        <v>1</v>
      </c>
      <c r="AL151" s="275"/>
      <c r="AM151" s="275"/>
      <c r="AN151" s="275"/>
      <c r="AO151" s="275"/>
      <c r="AP151" s="276" t="str">
        <f t="shared" ref="AP151:AP158" si="11">IF(AQ41=0,"",AQ41)</f>
        <v>式</v>
      </c>
      <c r="AQ151" s="276"/>
      <c r="AR151" s="276"/>
      <c r="AS151" s="276"/>
      <c r="AT151" s="276"/>
      <c r="AU151" s="212" t="str">
        <f t="shared" ref="AU151:AU158" si="12">IF(AV41=0,"",AV41)</f>
        <v/>
      </c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1">
        <f t="shared" ref="BG151:BG160" si="13">IF(BH41=0,"",BH41)</f>
        <v>50000</v>
      </c>
      <c r="BH151" s="212"/>
      <c r="BI151" s="212"/>
      <c r="BJ151" s="212"/>
      <c r="BK151" s="212"/>
      <c r="BL151" s="212"/>
      <c r="BM151" s="212"/>
      <c r="BN151" s="212"/>
      <c r="BO151" s="212"/>
      <c r="BP151" s="212"/>
      <c r="BQ151" s="212"/>
      <c r="BR151" s="277"/>
      <c r="BW151" s="70"/>
      <c r="BX151" s="69"/>
      <c r="BY151" s="69"/>
      <c r="BZ151" s="71"/>
      <c r="CE151" s="35"/>
      <c r="CO151" s="61"/>
    </row>
    <row r="152" spans="1:194" ht="23.1" customHeight="1" x14ac:dyDescent="0.45">
      <c r="A152" s="175">
        <f t="shared" si="7"/>
        <v>7</v>
      </c>
      <c r="B152" s="152"/>
      <c r="C152" s="152"/>
      <c r="D152" s="152"/>
      <c r="E152" s="176">
        <f t="shared" si="8"/>
        <v>15</v>
      </c>
      <c r="F152" s="152"/>
      <c r="G152" s="152"/>
      <c r="H152" s="177"/>
      <c r="I152" s="178" t="str">
        <f t="shared" si="9"/>
        <v>〇〇〇〇〇工事</v>
      </c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9">
        <f t="shared" si="10"/>
        <v>3</v>
      </c>
      <c r="AL152" s="179"/>
      <c r="AM152" s="179"/>
      <c r="AN152" s="179"/>
      <c r="AO152" s="179"/>
      <c r="AP152" s="147" t="str">
        <f t="shared" si="11"/>
        <v>日</v>
      </c>
      <c r="AQ152" s="147"/>
      <c r="AR152" s="147"/>
      <c r="AS152" s="147"/>
      <c r="AT152" s="147"/>
      <c r="AU152" s="180">
        <f t="shared" si="12"/>
        <v>20000</v>
      </c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1">
        <f t="shared" si="13"/>
        <v>60000</v>
      </c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2"/>
      <c r="BS152" s="33"/>
      <c r="BT152" s="33"/>
      <c r="BU152" s="33"/>
      <c r="BV152" s="33"/>
      <c r="BW152" s="73"/>
      <c r="BX152" s="33"/>
      <c r="BY152" s="33"/>
      <c r="BZ152" s="74"/>
      <c r="CA152" s="33"/>
      <c r="CB152" s="33"/>
      <c r="CC152" s="33"/>
      <c r="CD152" s="33"/>
      <c r="CE152" s="73"/>
      <c r="CF152" s="33"/>
      <c r="CG152" s="33"/>
      <c r="CH152" s="33"/>
      <c r="CI152" s="33"/>
      <c r="CJ152" s="33"/>
      <c r="CK152" s="33"/>
      <c r="CL152" s="33"/>
      <c r="CM152" s="33"/>
      <c r="CN152" s="33"/>
      <c r="CO152" s="74"/>
    </row>
    <row r="153" spans="1:194" ht="23.1" customHeight="1" x14ac:dyDescent="0.45">
      <c r="A153" s="175" t="str">
        <f t="shared" si="7"/>
        <v/>
      </c>
      <c r="B153" s="152"/>
      <c r="C153" s="152"/>
      <c r="D153" s="152"/>
      <c r="E153" s="176">
        <f t="shared" si="8"/>
        <v>20</v>
      </c>
      <c r="F153" s="152"/>
      <c r="G153" s="152"/>
      <c r="H153" s="177"/>
      <c r="I153" s="178" t="str">
        <f t="shared" si="9"/>
        <v>〇〇〇〇〇工事</v>
      </c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9">
        <f t="shared" si="10"/>
        <v>1</v>
      </c>
      <c r="AL153" s="179"/>
      <c r="AM153" s="179"/>
      <c r="AN153" s="179"/>
      <c r="AO153" s="179"/>
      <c r="AP153" s="147" t="str">
        <f t="shared" si="11"/>
        <v>式</v>
      </c>
      <c r="AQ153" s="147"/>
      <c r="AR153" s="147"/>
      <c r="AS153" s="147"/>
      <c r="AT153" s="147"/>
      <c r="AU153" s="180" t="str">
        <f t="shared" si="12"/>
        <v/>
      </c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1">
        <f t="shared" si="13"/>
        <v>100000</v>
      </c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2"/>
      <c r="BS153" s="33"/>
      <c r="BT153" s="33"/>
      <c r="BU153" s="33"/>
      <c r="BV153" s="33"/>
      <c r="BW153" s="73"/>
      <c r="BX153" s="33"/>
      <c r="BY153" s="33"/>
      <c r="BZ153" s="74"/>
      <c r="CA153" s="33"/>
      <c r="CB153" s="33"/>
      <c r="CC153" s="33"/>
      <c r="CD153" s="33"/>
      <c r="CE153" s="73"/>
      <c r="CF153" s="33"/>
      <c r="CG153" s="33"/>
      <c r="CH153" s="33"/>
      <c r="CI153" s="33"/>
      <c r="CJ153" s="33"/>
      <c r="CK153" s="33"/>
      <c r="CL153" s="33"/>
      <c r="CM153" s="33"/>
      <c r="CN153" s="33"/>
      <c r="CO153" s="74"/>
    </row>
    <row r="154" spans="1:194" ht="23.1" customHeight="1" x14ac:dyDescent="0.45">
      <c r="A154" s="175" t="str">
        <f t="shared" si="7"/>
        <v/>
      </c>
      <c r="B154" s="152"/>
      <c r="C154" s="152"/>
      <c r="D154" s="152"/>
      <c r="E154" s="176" t="str">
        <f t="shared" si="8"/>
        <v/>
      </c>
      <c r="F154" s="152"/>
      <c r="G154" s="152"/>
      <c r="H154" s="177"/>
      <c r="I154" s="178" t="str">
        <f t="shared" si="9"/>
        <v/>
      </c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9" t="str">
        <f t="shared" si="10"/>
        <v/>
      </c>
      <c r="AL154" s="179"/>
      <c r="AM154" s="179"/>
      <c r="AN154" s="179"/>
      <c r="AO154" s="179"/>
      <c r="AP154" s="147" t="str">
        <f t="shared" si="11"/>
        <v/>
      </c>
      <c r="AQ154" s="147"/>
      <c r="AR154" s="147"/>
      <c r="AS154" s="147"/>
      <c r="AT154" s="147"/>
      <c r="AU154" s="180" t="str">
        <f t="shared" si="12"/>
        <v/>
      </c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1" t="str">
        <f t="shared" si="13"/>
        <v/>
      </c>
      <c r="BH154" s="180"/>
      <c r="BI154" s="180"/>
      <c r="BJ154" s="180"/>
      <c r="BK154" s="180"/>
      <c r="BL154" s="180"/>
      <c r="BM154" s="180"/>
      <c r="BN154" s="180"/>
      <c r="BO154" s="180"/>
      <c r="BP154" s="180"/>
      <c r="BQ154" s="180"/>
      <c r="BR154" s="182"/>
      <c r="BS154" s="33"/>
      <c r="BT154" s="33"/>
      <c r="BU154" s="33"/>
      <c r="BV154" s="33"/>
      <c r="BW154" s="73"/>
      <c r="BX154" s="33"/>
      <c r="BY154" s="33"/>
      <c r="BZ154" s="74"/>
      <c r="CA154" s="33"/>
      <c r="CB154" s="33"/>
      <c r="CC154" s="33"/>
      <c r="CD154" s="33"/>
      <c r="CE154" s="73"/>
      <c r="CF154" s="33"/>
      <c r="CG154" s="33"/>
      <c r="CH154" s="33"/>
      <c r="CI154" s="33"/>
      <c r="CJ154" s="33"/>
      <c r="CK154" s="33"/>
      <c r="CL154" s="33"/>
      <c r="CM154" s="33"/>
      <c r="CN154" s="33"/>
      <c r="CO154" s="74"/>
    </row>
    <row r="155" spans="1:194" ht="23.1" customHeight="1" x14ac:dyDescent="0.45">
      <c r="A155" s="175" t="str">
        <f t="shared" si="7"/>
        <v/>
      </c>
      <c r="B155" s="152"/>
      <c r="C155" s="152"/>
      <c r="D155" s="152"/>
      <c r="E155" s="176" t="str">
        <f t="shared" si="8"/>
        <v/>
      </c>
      <c r="F155" s="152"/>
      <c r="G155" s="152"/>
      <c r="H155" s="177"/>
      <c r="I155" s="178" t="str">
        <f t="shared" si="9"/>
        <v/>
      </c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9" t="str">
        <f t="shared" si="10"/>
        <v/>
      </c>
      <c r="AL155" s="179"/>
      <c r="AM155" s="179"/>
      <c r="AN155" s="179"/>
      <c r="AO155" s="179"/>
      <c r="AP155" s="147" t="str">
        <f t="shared" si="11"/>
        <v/>
      </c>
      <c r="AQ155" s="147"/>
      <c r="AR155" s="147"/>
      <c r="AS155" s="147"/>
      <c r="AT155" s="147"/>
      <c r="AU155" s="180" t="str">
        <f t="shared" si="12"/>
        <v/>
      </c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1" t="str">
        <f t="shared" si="13"/>
        <v/>
      </c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2"/>
      <c r="BS155" s="33"/>
      <c r="BT155" s="33"/>
      <c r="BU155" s="33"/>
      <c r="BV155" s="33"/>
      <c r="BW155" s="73"/>
      <c r="BX155" s="33"/>
      <c r="BY155" s="33"/>
      <c r="BZ155" s="74"/>
      <c r="CA155" s="33"/>
      <c r="CB155" s="33"/>
      <c r="CC155" s="33"/>
      <c r="CD155" s="33"/>
      <c r="CE155" s="73"/>
      <c r="CF155" s="33"/>
      <c r="CG155" s="33"/>
      <c r="CH155" s="33"/>
      <c r="CI155" s="33"/>
      <c r="CJ155" s="33"/>
      <c r="CK155" s="33"/>
      <c r="CL155" s="33"/>
      <c r="CM155" s="33"/>
      <c r="CN155" s="33"/>
      <c r="CO155" s="74"/>
    </row>
    <row r="156" spans="1:194" ht="23.1" customHeight="1" x14ac:dyDescent="0.45">
      <c r="A156" s="175" t="str">
        <f t="shared" si="7"/>
        <v/>
      </c>
      <c r="B156" s="152"/>
      <c r="C156" s="152"/>
      <c r="D156" s="152"/>
      <c r="E156" s="176" t="str">
        <f t="shared" si="8"/>
        <v/>
      </c>
      <c r="F156" s="152"/>
      <c r="G156" s="152"/>
      <c r="H156" s="177"/>
      <c r="I156" s="178" t="str">
        <f t="shared" si="9"/>
        <v/>
      </c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9" t="str">
        <f t="shared" si="10"/>
        <v/>
      </c>
      <c r="AL156" s="179"/>
      <c r="AM156" s="179"/>
      <c r="AN156" s="179"/>
      <c r="AO156" s="179"/>
      <c r="AP156" s="147" t="str">
        <f t="shared" si="11"/>
        <v/>
      </c>
      <c r="AQ156" s="147"/>
      <c r="AR156" s="147"/>
      <c r="AS156" s="147"/>
      <c r="AT156" s="147"/>
      <c r="AU156" s="180" t="str">
        <f t="shared" si="12"/>
        <v/>
      </c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1" t="str">
        <f t="shared" si="13"/>
        <v/>
      </c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2"/>
      <c r="BS156" s="33"/>
      <c r="BT156" s="33"/>
      <c r="BU156" s="33"/>
      <c r="BV156" s="33"/>
      <c r="BW156" s="73"/>
      <c r="BX156" s="33"/>
      <c r="BY156" s="33"/>
      <c r="BZ156" s="74"/>
      <c r="CA156" s="33"/>
      <c r="CB156" s="33"/>
      <c r="CC156" s="33"/>
      <c r="CD156" s="33"/>
      <c r="CE156" s="73"/>
      <c r="CF156" s="33"/>
      <c r="CG156" s="33"/>
      <c r="CH156" s="33"/>
      <c r="CI156" s="33"/>
      <c r="CJ156" s="33"/>
      <c r="CK156" s="33"/>
      <c r="CL156" s="33"/>
      <c r="CM156" s="33"/>
      <c r="CN156" s="33"/>
      <c r="CO156" s="74"/>
    </row>
    <row r="157" spans="1:194" ht="23.1" customHeight="1" x14ac:dyDescent="0.45">
      <c r="A157" s="175" t="str">
        <f t="shared" si="7"/>
        <v/>
      </c>
      <c r="B157" s="152"/>
      <c r="C157" s="152"/>
      <c r="D157" s="152"/>
      <c r="E157" s="176" t="str">
        <f t="shared" si="8"/>
        <v/>
      </c>
      <c r="F157" s="152"/>
      <c r="G157" s="152"/>
      <c r="H157" s="177"/>
      <c r="I157" s="178" t="str">
        <f t="shared" si="9"/>
        <v/>
      </c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9" t="str">
        <f t="shared" si="10"/>
        <v/>
      </c>
      <c r="AL157" s="179"/>
      <c r="AM157" s="179"/>
      <c r="AN157" s="179"/>
      <c r="AO157" s="179"/>
      <c r="AP157" s="147" t="str">
        <f t="shared" si="11"/>
        <v/>
      </c>
      <c r="AQ157" s="147"/>
      <c r="AR157" s="147"/>
      <c r="AS157" s="147"/>
      <c r="AT157" s="147"/>
      <c r="AU157" s="180" t="str">
        <f t="shared" si="12"/>
        <v/>
      </c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1" t="str">
        <f t="shared" si="13"/>
        <v/>
      </c>
      <c r="BH157" s="180"/>
      <c r="BI157" s="180"/>
      <c r="BJ157" s="180"/>
      <c r="BK157" s="180"/>
      <c r="BL157" s="180"/>
      <c r="BM157" s="180"/>
      <c r="BN157" s="180"/>
      <c r="BO157" s="180"/>
      <c r="BP157" s="180"/>
      <c r="BQ157" s="180"/>
      <c r="BR157" s="182"/>
      <c r="BS157" s="33"/>
      <c r="BT157" s="33"/>
      <c r="BU157" s="33"/>
      <c r="BV157" s="33"/>
      <c r="BW157" s="73"/>
      <c r="BX157" s="33"/>
      <c r="BY157" s="33"/>
      <c r="BZ157" s="74"/>
      <c r="CA157" s="33"/>
      <c r="CB157" s="33"/>
      <c r="CC157" s="33"/>
      <c r="CD157" s="33"/>
      <c r="CE157" s="73"/>
      <c r="CF157" s="33"/>
      <c r="CG157" s="33"/>
      <c r="CH157" s="33"/>
      <c r="CI157" s="33"/>
      <c r="CJ157" s="33"/>
      <c r="CK157" s="33"/>
      <c r="CL157" s="33"/>
      <c r="CM157" s="33"/>
      <c r="CN157" s="33"/>
      <c r="CO157" s="74"/>
    </row>
    <row r="158" spans="1:194" ht="23.1" customHeight="1" x14ac:dyDescent="0.45">
      <c r="A158" s="262" t="str">
        <f t="shared" si="7"/>
        <v/>
      </c>
      <c r="B158" s="263"/>
      <c r="C158" s="263"/>
      <c r="D158" s="263"/>
      <c r="E158" s="264" t="str">
        <f t="shared" si="8"/>
        <v/>
      </c>
      <c r="F158" s="263"/>
      <c r="G158" s="263"/>
      <c r="H158" s="265"/>
      <c r="I158" s="266" t="str">
        <f t="shared" si="9"/>
        <v/>
      </c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6"/>
      <c r="AD158" s="266"/>
      <c r="AE158" s="266"/>
      <c r="AF158" s="266"/>
      <c r="AG158" s="266"/>
      <c r="AH158" s="266"/>
      <c r="AI158" s="266"/>
      <c r="AJ158" s="266"/>
      <c r="AK158" s="267" t="str">
        <f t="shared" si="10"/>
        <v/>
      </c>
      <c r="AL158" s="267"/>
      <c r="AM158" s="267"/>
      <c r="AN158" s="267"/>
      <c r="AO158" s="267"/>
      <c r="AP158" s="268" t="str">
        <f t="shared" si="11"/>
        <v/>
      </c>
      <c r="AQ158" s="268"/>
      <c r="AR158" s="268"/>
      <c r="AS158" s="268"/>
      <c r="AT158" s="268"/>
      <c r="AU158" s="172" t="str">
        <f t="shared" si="12"/>
        <v/>
      </c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1" t="str">
        <f t="shared" si="13"/>
        <v/>
      </c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3"/>
      <c r="BS158" s="69"/>
      <c r="BT158" s="69"/>
      <c r="BU158" s="69"/>
      <c r="BV158" s="69"/>
      <c r="BW158" s="70"/>
      <c r="BX158" s="69"/>
      <c r="BY158" s="69"/>
      <c r="BZ158" s="71"/>
      <c r="CA158" s="69"/>
      <c r="CB158" s="69"/>
      <c r="CC158" s="69"/>
      <c r="CD158" s="71"/>
      <c r="CE158" s="73"/>
      <c r="CF158" s="33"/>
      <c r="CG158" s="33"/>
      <c r="CH158" s="33"/>
      <c r="CI158" s="33"/>
      <c r="CJ158" s="33"/>
      <c r="CK158" s="33"/>
      <c r="CL158" s="33"/>
      <c r="CM158" s="33"/>
      <c r="CN158" s="33"/>
      <c r="CO158" s="74"/>
    </row>
    <row r="159" spans="1:194" ht="23.1" customHeight="1" x14ac:dyDescent="0.45">
      <c r="AU159" s="223" t="s">
        <v>37</v>
      </c>
      <c r="AV159" s="217"/>
      <c r="AW159" s="217"/>
      <c r="AX159" s="217"/>
      <c r="AY159" s="217"/>
      <c r="AZ159" s="217"/>
      <c r="BA159" s="217"/>
      <c r="BB159" s="217"/>
      <c r="BC159" s="217"/>
      <c r="BD159" s="217"/>
      <c r="BE159" s="217"/>
      <c r="BF159" s="217"/>
      <c r="BG159" s="269">
        <f t="shared" si="13"/>
        <v>210000</v>
      </c>
      <c r="BH159" s="270"/>
      <c r="BI159" s="270"/>
      <c r="BJ159" s="270"/>
      <c r="BK159" s="270"/>
      <c r="BL159" s="270"/>
      <c r="BM159" s="270"/>
      <c r="BN159" s="270"/>
      <c r="BO159" s="270"/>
      <c r="BP159" s="270"/>
      <c r="BQ159" s="270"/>
      <c r="BR159" s="271"/>
      <c r="BS159" s="34"/>
      <c r="BT159" s="33"/>
      <c r="BU159" s="33"/>
      <c r="BV159" s="33"/>
      <c r="BW159" s="73"/>
      <c r="BX159" s="33"/>
      <c r="BY159" s="33"/>
      <c r="BZ159" s="74"/>
      <c r="CA159" s="33"/>
      <c r="CB159" s="33"/>
      <c r="CC159" s="33"/>
      <c r="CD159" s="74"/>
    </row>
    <row r="160" spans="1:194" ht="23.1" customHeight="1" x14ac:dyDescent="0.45">
      <c r="AU160" s="260" t="s">
        <v>63</v>
      </c>
      <c r="AV160" s="261"/>
      <c r="AW160" s="261"/>
      <c r="AX160" s="261"/>
      <c r="AY160" s="261"/>
      <c r="AZ160" s="261"/>
      <c r="BA160" s="261"/>
      <c r="BB160" s="261"/>
      <c r="BC160" s="261"/>
      <c r="BD160" s="261"/>
      <c r="BE160" s="261"/>
      <c r="BF160" s="261"/>
      <c r="BG160" s="157">
        <f t="shared" si="13"/>
        <v>21000</v>
      </c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8"/>
      <c r="BS160" s="68"/>
      <c r="BT160" s="63"/>
      <c r="BU160" s="63"/>
      <c r="BV160" s="63"/>
      <c r="BW160" s="62"/>
      <c r="BX160" s="63"/>
      <c r="BY160" s="63"/>
      <c r="BZ160" s="64"/>
      <c r="CA160" s="63"/>
      <c r="CB160" s="63"/>
      <c r="CC160" s="63"/>
      <c r="CD160" s="64"/>
    </row>
    <row r="161" spans="1:158" ht="11.1" customHeight="1" x14ac:dyDescent="0.45">
      <c r="A161" s="189" t="s">
        <v>42</v>
      </c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9" t="s">
        <v>43</v>
      </c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8"/>
      <c r="AK161" s="190"/>
    </row>
    <row r="162" spans="1:158" ht="14.4" customHeight="1" x14ac:dyDescent="0.45">
      <c r="A162" s="249"/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  <c r="T162" s="250"/>
      <c r="U162" s="250"/>
      <c r="V162" s="250"/>
      <c r="W162" s="250"/>
      <c r="X162" s="249"/>
      <c r="Y162" s="250"/>
      <c r="Z162" s="250"/>
      <c r="AA162" s="250"/>
      <c r="AB162" s="250"/>
      <c r="AC162" s="250"/>
      <c r="AD162" s="250"/>
      <c r="AE162" s="250"/>
      <c r="AF162" s="250"/>
      <c r="AG162" s="250"/>
      <c r="AH162" s="250"/>
      <c r="AI162" s="250"/>
      <c r="AJ162" s="250"/>
      <c r="AK162" s="251"/>
      <c r="AO162" s="13"/>
      <c r="AP162" s="139" t="s">
        <v>38</v>
      </c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2"/>
      <c r="BA162" s="36"/>
      <c r="BB162" s="140" t="str">
        <f>IF(BC52=0,"",BC52)</f>
        <v>○○銀行</v>
      </c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1" t="str">
        <f>IF(BV52=0,"",BV52)</f>
        <v>○○支店</v>
      </c>
      <c r="BV162" s="141"/>
      <c r="BW162" s="141"/>
      <c r="BX162" s="141"/>
      <c r="BY162" s="141"/>
      <c r="BZ162" s="141"/>
      <c r="CA162" s="141"/>
      <c r="CB162" s="141"/>
      <c r="CC162" s="141"/>
      <c r="CD162" s="141"/>
      <c r="CE162" s="141"/>
      <c r="CF162" s="141"/>
      <c r="CG162" s="141"/>
      <c r="CH162" s="141"/>
      <c r="CI162" s="141"/>
      <c r="CJ162" s="141"/>
      <c r="CK162" s="141"/>
      <c r="CL162" s="141"/>
      <c r="CM162" s="141"/>
      <c r="CN162" s="141"/>
      <c r="CO162" s="142"/>
    </row>
    <row r="163" spans="1:158" ht="14.4" customHeight="1" x14ac:dyDescent="0.45">
      <c r="A163" s="249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49"/>
      <c r="Y163" s="250"/>
      <c r="Z163" s="250"/>
      <c r="AA163" s="250"/>
      <c r="AB163" s="250"/>
      <c r="AC163" s="250"/>
      <c r="AD163" s="250"/>
      <c r="AE163" s="250"/>
      <c r="AF163" s="250"/>
      <c r="AG163" s="250"/>
      <c r="AH163" s="250"/>
      <c r="AI163" s="250"/>
      <c r="AJ163" s="250"/>
      <c r="AK163" s="251"/>
      <c r="AO163" s="34"/>
      <c r="AP163" s="148" t="s">
        <v>39</v>
      </c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33"/>
      <c r="BA163" s="149" t="str">
        <f>IF(BB53=0,"",BB53)</f>
        <v>当座</v>
      </c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44"/>
      <c r="BO163" s="151">
        <f>IF(BP53=0,"",BP53)</f>
        <v>12456</v>
      </c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  <c r="BZ163" s="151"/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45"/>
    </row>
    <row r="164" spans="1:158" ht="14.4" customHeight="1" x14ac:dyDescent="0.45">
      <c r="A164" s="249"/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S164" s="250"/>
      <c r="T164" s="250"/>
      <c r="U164" s="250"/>
      <c r="V164" s="250"/>
      <c r="W164" s="250"/>
      <c r="X164" s="249"/>
      <c r="Y164" s="250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0"/>
      <c r="AK164" s="251"/>
      <c r="AO164" s="34"/>
      <c r="AP164" s="148" t="s">
        <v>40</v>
      </c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33"/>
      <c r="BA164" s="79"/>
      <c r="BB164" s="152" t="str">
        <f>IF(BC54=0,"",BC54)</f>
        <v>〇〇〇〇〇（カ</v>
      </c>
      <c r="BC164" s="152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52"/>
      <c r="BS164" s="152"/>
      <c r="BT164" s="152"/>
      <c r="BU164" s="152"/>
      <c r="BV164" s="152"/>
      <c r="BW164" s="152"/>
      <c r="BX164" s="152"/>
      <c r="BY164" s="152"/>
      <c r="BZ164" s="152"/>
      <c r="CA164" s="152"/>
      <c r="CB164" s="152"/>
      <c r="CC164" s="152"/>
      <c r="CD164" s="152"/>
      <c r="CE164" s="152"/>
      <c r="CF164" s="152"/>
      <c r="CG164" s="152"/>
      <c r="CH164" s="152"/>
      <c r="CI164" s="152"/>
      <c r="CJ164" s="152"/>
      <c r="CK164" s="152"/>
      <c r="CL164" s="152"/>
      <c r="CM164" s="152"/>
      <c r="CN164" s="152"/>
      <c r="CO164" s="45"/>
    </row>
    <row r="165" spans="1:158" ht="14.4" customHeight="1" x14ac:dyDescent="0.45">
      <c r="A165" s="249"/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49"/>
      <c r="Y165" s="250"/>
      <c r="Z165" s="250"/>
      <c r="AA165" s="250"/>
      <c r="AB165" s="250"/>
      <c r="AC165" s="250"/>
      <c r="AD165" s="250"/>
      <c r="AE165" s="250"/>
      <c r="AF165" s="250"/>
      <c r="AG165" s="250"/>
      <c r="AH165" s="250"/>
      <c r="AI165" s="250"/>
      <c r="AJ165" s="250"/>
      <c r="AK165" s="251"/>
      <c r="AO165" s="4"/>
      <c r="AP165" s="145" t="s">
        <v>41</v>
      </c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5"/>
      <c r="BA165" s="77"/>
      <c r="BB165" s="146" t="str">
        <f>IF(BC55=0,"",BC55)</f>
        <v>〇〇〇〇〇株式会社</v>
      </c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  <c r="BV165" s="146"/>
      <c r="BW165" s="146"/>
      <c r="BX165" s="146"/>
      <c r="BY165" s="146"/>
      <c r="BZ165" s="146"/>
      <c r="CA165" s="146"/>
      <c r="CB165" s="146"/>
      <c r="CC165" s="146"/>
      <c r="CD165" s="146"/>
      <c r="CE165" s="146"/>
      <c r="CF165" s="146"/>
      <c r="CG165" s="146"/>
      <c r="CH165" s="146"/>
      <c r="CI165" s="146"/>
      <c r="CJ165" s="146"/>
      <c r="CK165" s="146"/>
      <c r="CL165" s="146"/>
      <c r="CM165" s="146"/>
      <c r="CN165" s="146"/>
      <c r="CO165" s="80"/>
    </row>
    <row r="166" spans="1:158" ht="12" customHeight="1" x14ac:dyDescent="0.45"/>
    <row r="167" spans="1:158" ht="12" customHeight="1" x14ac:dyDescent="0.45">
      <c r="F167" s="255" t="s">
        <v>78</v>
      </c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  <c r="AO167" s="256"/>
      <c r="AP167" s="256"/>
      <c r="AQ167" s="256"/>
      <c r="AR167" s="256"/>
      <c r="AS167" s="256"/>
      <c r="AT167" s="256"/>
      <c r="AU167" s="256"/>
      <c r="AV167" s="256"/>
      <c r="AW167" s="256"/>
      <c r="AX167" s="256"/>
      <c r="AY167" s="256"/>
      <c r="AZ167" s="256"/>
      <c r="BA167" s="256"/>
      <c r="BB167" s="256"/>
      <c r="BC167" s="256"/>
      <c r="BD167" s="256"/>
      <c r="BE167" s="256"/>
      <c r="BF167" s="256"/>
      <c r="BG167" s="256"/>
      <c r="BH167" s="256"/>
      <c r="BI167" s="256"/>
      <c r="BJ167" s="256"/>
      <c r="BK167" s="256"/>
      <c r="BL167" s="256"/>
      <c r="BM167" s="256"/>
      <c r="BN167" s="256"/>
      <c r="BO167" s="256"/>
      <c r="BP167" s="256"/>
      <c r="BQ167" s="256"/>
      <c r="BR167" s="256"/>
      <c r="BS167" s="256"/>
      <c r="BT167" s="256"/>
      <c r="BU167" s="256"/>
      <c r="BV167" s="256"/>
      <c r="BW167" s="256"/>
      <c r="BX167" s="256"/>
      <c r="BY167" s="256"/>
      <c r="BZ167" s="256"/>
      <c r="CA167" s="256"/>
      <c r="CB167" s="256"/>
      <c r="CC167" s="256"/>
      <c r="CD167" s="256"/>
      <c r="CE167" s="256"/>
      <c r="CF167" s="256"/>
      <c r="CG167" s="257"/>
      <c r="DS167" s="416"/>
      <c r="DT167" s="416"/>
      <c r="DU167" s="416"/>
      <c r="DV167" s="416"/>
      <c r="DW167" s="416"/>
      <c r="DX167" s="416"/>
      <c r="DY167" s="416"/>
      <c r="DZ167" s="416"/>
      <c r="EA167" s="416"/>
      <c r="EB167" s="416"/>
      <c r="EC167" s="416"/>
      <c r="ED167" s="416"/>
    </row>
    <row r="168" spans="1:158" ht="12" customHeight="1" x14ac:dyDescent="0.45">
      <c r="F168" s="35"/>
      <c r="CG168" s="61"/>
      <c r="DS168" s="416"/>
      <c r="DT168" s="416"/>
      <c r="DU168" s="416"/>
      <c r="DV168" s="416"/>
      <c r="DW168" s="416"/>
      <c r="DX168" s="416"/>
      <c r="DY168" s="416"/>
      <c r="DZ168" s="416"/>
      <c r="EA168" s="416"/>
      <c r="EB168" s="416"/>
      <c r="EC168" s="416"/>
      <c r="ED168" s="416"/>
      <c r="EE168" s="416"/>
      <c r="EF168" s="416"/>
      <c r="EG168" s="416"/>
      <c r="EH168" s="416"/>
      <c r="EI168" s="416"/>
      <c r="EJ168" s="416"/>
      <c r="EK168" s="416"/>
      <c r="EL168" s="416"/>
      <c r="EM168" s="416"/>
      <c r="EN168" s="416"/>
      <c r="EO168" s="416"/>
      <c r="EP168" s="416"/>
      <c r="EQ168" s="416"/>
      <c r="ER168" s="416"/>
      <c r="ES168" s="416"/>
      <c r="ET168" s="416"/>
      <c r="EU168" s="416"/>
      <c r="EV168" s="416"/>
      <c r="EW168" s="416"/>
      <c r="EX168" s="416"/>
      <c r="EY168" s="416"/>
      <c r="EZ168" s="416"/>
      <c r="FA168" s="416"/>
      <c r="FB168" s="416"/>
    </row>
    <row r="169" spans="1:158" ht="12" customHeight="1" x14ac:dyDescent="0.45">
      <c r="F169" s="35"/>
      <c r="CG169" s="61"/>
    </row>
    <row r="170" spans="1:158" ht="12" customHeight="1" x14ac:dyDescent="0.45">
      <c r="F170" s="35"/>
      <c r="CG170" s="61"/>
    </row>
    <row r="171" spans="1:158" ht="12" customHeight="1" x14ac:dyDescent="0.45">
      <c r="F171" s="62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4"/>
    </row>
    <row r="172" spans="1:158" ht="20.100000000000001" customHeight="1" thickBot="1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252" t="s">
        <v>8</v>
      </c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U172" s="252"/>
      <c r="AV172" s="252"/>
      <c r="AW172" s="252"/>
      <c r="AX172" s="252"/>
      <c r="AY172" s="252"/>
      <c r="AZ172" s="252"/>
      <c r="BA172" s="252"/>
      <c r="BB172" s="252"/>
      <c r="BC172" s="252"/>
      <c r="BD172" s="252"/>
      <c r="BE172" s="252"/>
      <c r="BF172" s="252"/>
      <c r="BG172" s="252"/>
      <c r="BH172" s="252"/>
      <c r="BI172" s="252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253" t="s">
        <v>0</v>
      </c>
      <c r="CD172" s="254"/>
      <c r="CE172" s="254"/>
      <c r="CF172" s="254"/>
      <c r="CG172" s="254"/>
      <c r="CH172" s="254"/>
      <c r="CI172" s="254"/>
      <c r="CJ172" s="254"/>
      <c r="CK172" s="254"/>
      <c r="CL172" s="254"/>
    </row>
    <row r="173" spans="1:158" ht="15" customHeight="1" thickTop="1" x14ac:dyDescent="0.45">
      <c r="BU173" s="258">
        <f>IF(BV7=0,"",BV7)</f>
        <v>45127</v>
      </c>
      <c r="BV173" s="258"/>
      <c r="BW173" s="258"/>
      <c r="BX173" s="258"/>
      <c r="BY173" s="258"/>
      <c r="BZ173" s="258"/>
      <c r="CA173" s="258"/>
      <c r="CB173" s="258"/>
      <c r="CC173" s="258"/>
      <c r="CD173" s="258"/>
      <c r="CE173" s="258"/>
      <c r="CF173" s="258"/>
      <c r="CG173" s="258"/>
      <c r="CH173" s="258"/>
      <c r="CI173" s="258"/>
      <c r="CJ173" s="258"/>
      <c r="CK173" s="258"/>
      <c r="CL173" s="258"/>
      <c r="CM173" s="258"/>
      <c r="CN173" s="258"/>
    </row>
    <row r="174" spans="1:158" ht="20.100000000000001" customHeight="1" x14ac:dyDescent="0.45">
      <c r="B174" s="259" t="s">
        <v>54</v>
      </c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</row>
    <row r="175" spans="1:158" ht="15" customHeight="1" x14ac:dyDescent="0.45">
      <c r="AO175" s="13"/>
      <c r="AP175" s="2"/>
      <c r="AQ175" s="2"/>
      <c r="AR175" s="2"/>
      <c r="AS175" s="2"/>
      <c r="AT175" s="2"/>
      <c r="AU175" s="2"/>
      <c r="AV175" s="2"/>
      <c r="AW175" s="82" t="s">
        <v>10</v>
      </c>
      <c r="AX175" s="53"/>
      <c r="AY175" s="53"/>
      <c r="AZ175" s="53"/>
      <c r="BA175" s="234" t="str">
        <f>IF(BB9=0,"",BB9)</f>
        <v>123-4567</v>
      </c>
      <c r="BB175" s="234"/>
      <c r="BC175" s="234"/>
      <c r="BD175" s="234"/>
      <c r="BE175" s="234"/>
      <c r="BF175" s="234"/>
      <c r="BG175" s="234"/>
      <c r="BH175" s="234"/>
      <c r="BI175" s="234"/>
      <c r="BJ175" s="234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14"/>
    </row>
    <row r="176" spans="1:158" ht="18.75" customHeight="1" x14ac:dyDescent="0.45">
      <c r="A176" s="159" t="s">
        <v>88</v>
      </c>
      <c r="B176" s="160"/>
      <c r="C176" s="160"/>
      <c r="D176" s="160"/>
      <c r="E176" s="160"/>
      <c r="F176" s="160"/>
      <c r="G176" s="160"/>
      <c r="H176" s="160"/>
      <c r="I176" s="238"/>
      <c r="J176" s="239">
        <f>IF(K10=0,"",K10)</f>
        <v>19092700</v>
      </c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105"/>
      <c r="AO176" s="229" t="s">
        <v>11</v>
      </c>
      <c r="AP176" s="200"/>
      <c r="AQ176" s="200"/>
      <c r="AR176" s="200"/>
      <c r="AS176" s="200"/>
      <c r="AT176" s="200"/>
      <c r="AU176" s="200"/>
      <c r="AV176" s="200"/>
      <c r="AW176" s="200"/>
      <c r="AX176" s="236" t="str">
        <f>IF(AY10=0,"",AY10)</f>
        <v>岐阜県大垣市〇〇町〇〇〇</v>
      </c>
      <c r="AY176" s="236"/>
      <c r="AZ176" s="236"/>
      <c r="BA176" s="236"/>
      <c r="BB176" s="236"/>
      <c r="BC176" s="236"/>
      <c r="BD176" s="236"/>
      <c r="BE176" s="236"/>
      <c r="BF176" s="236"/>
      <c r="BG176" s="236"/>
      <c r="BH176" s="236"/>
      <c r="BI176" s="236"/>
      <c r="BJ176" s="236"/>
      <c r="BK176" s="236"/>
      <c r="BL176" s="236"/>
      <c r="BM176" s="236"/>
      <c r="BN176" s="236"/>
      <c r="BO176" s="236"/>
      <c r="BP176" s="236"/>
      <c r="BQ176" s="236"/>
      <c r="BR176" s="236"/>
      <c r="BS176" s="236"/>
      <c r="BT176" s="236"/>
      <c r="BU176" s="236"/>
      <c r="BV176" s="236"/>
      <c r="BW176" s="236"/>
      <c r="BX176" s="236"/>
      <c r="BY176" s="236"/>
      <c r="BZ176" s="236"/>
      <c r="CA176" s="236"/>
      <c r="CB176" s="236"/>
      <c r="CC176" s="236"/>
      <c r="CD176" s="236"/>
      <c r="CE176" s="236"/>
      <c r="CF176" s="236"/>
      <c r="CG176" s="236"/>
      <c r="CH176" s="236"/>
      <c r="CI176" s="236"/>
      <c r="CJ176" s="236"/>
      <c r="CK176" s="236"/>
      <c r="CL176" s="236"/>
      <c r="CM176" s="236"/>
      <c r="CN176" s="236"/>
      <c r="CO176" s="237"/>
    </row>
    <row r="177" spans="1:194" ht="18.75" customHeight="1" x14ac:dyDescent="0.45">
      <c r="A177" s="243" t="s">
        <v>87</v>
      </c>
      <c r="B177" s="244"/>
      <c r="C177" s="244"/>
      <c r="D177" s="244"/>
      <c r="E177" s="244"/>
      <c r="F177" s="244"/>
      <c r="G177" s="244"/>
      <c r="H177" s="244"/>
      <c r="I177" s="245"/>
      <c r="J177" s="241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  <c r="AJ177" s="242"/>
      <c r="AK177" s="242"/>
      <c r="AL177" s="107"/>
      <c r="AO177" s="235"/>
      <c r="AP177" s="200"/>
      <c r="AQ177" s="200"/>
      <c r="AR177" s="200"/>
      <c r="AS177" s="200"/>
      <c r="AT177" s="200"/>
      <c r="AU177" s="200"/>
      <c r="AV177" s="200"/>
      <c r="AW177" s="200"/>
      <c r="AX177" s="236"/>
      <c r="AY177" s="236"/>
      <c r="AZ177" s="236"/>
      <c r="BA177" s="236"/>
      <c r="BB177" s="236"/>
      <c r="BC177" s="236"/>
      <c r="BD177" s="236"/>
      <c r="BE177" s="236"/>
      <c r="BF177" s="236"/>
      <c r="BG177" s="236"/>
      <c r="BH177" s="236"/>
      <c r="BI177" s="236"/>
      <c r="BJ177" s="236"/>
      <c r="BK177" s="236"/>
      <c r="BL177" s="236"/>
      <c r="BM177" s="236"/>
      <c r="BN177" s="236"/>
      <c r="BO177" s="236"/>
      <c r="BP177" s="236"/>
      <c r="BQ177" s="236"/>
      <c r="BR177" s="236"/>
      <c r="BS177" s="236"/>
      <c r="BT177" s="236"/>
      <c r="BU177" s="236"/>
      <c r="BV177" s="236"/>
      <c r="BW177" s="236"/>
      <c r="BX177" s="236"/>
      <c r="BY177" s="236"/>
      <c r="BZ177" s="236"/>
      <c r="CA177" s="236"/>
      <c r="CB177" s="236"/>
      <c r="CC177" s="236"/>
      <c r="CD177" s="236"/>
      <c r="CE177" s="236"/>
      <c r="CF177" s="236"/>
      <c r="CG177" s="236"/>
      <c r="CH177" s="236"/>
      <c r="CI177" s="236"/>
      <c r="CJ177" s="236"/>
      <c r="CK177" s="236"/>
      <c r="CL177" s="236"/>
      <c r="CM177" s="236"/>
      <c r="CN177" s="236"/>
      <c r="CO177" s="237"/>
    </row>
    <row r="178" spans="1:194" ht="18.75" customHeight="1" x14ac:dyDescent="0.45">
      <c r="A178" s="129" t="s">
        <v>91</v>
      </c>
      <c r="B178" s="129"/>
      <c r="C178" s="129"/>
      <c r="D178" s="129"/>
      <c r="E178" s="129"/>
      <c r="F178" s="129"/>
      <c r="G178" s="129"/>
      <c r="H178" s="129"/>
      <c r="I178" s="104"/>
      <c r="J178" s="104"/>
      <c r="K178" s="104"/>
      <c r="L178" s="104"/>
      <c r="M178" s="129"/>
      <c r="N178" s="129"/>
      <c r="O178" s="37"/>
      <c r="P178" s="246">
        <f>IF(Q12=0,"",Q12)</f>
        <v>17357000</v>
      </c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130"/>
      <c r="AO178" s="229" t="s">
        <v>12</v>
      </c>
      <c r="AP178" s="200"/>
      <c r="AQ178" s="200"/>
      <c r="AR178" s="200"/>
      <c r="AS178" s="200"/>
      <c r="AT178" s="200"/>
      <c r="AU178" s="200"/>
      <c r="AV178" s="200"/>
      <c r="AW178" s="200"/>
      <c r="AX178" s="236" t="str">
        <f>IF(AY12=0,"",AY12)</f>
        <v>〇〇〇〇〇会社</v>
      </c>
      <c r="AY178" s="236"/>
      <c r="AZ178" s="236"/>
      <c r="BA178" s="236"/>
      <c r="BB178" s="236"/>
      <c r="BC178" s="236"/>
      <c r="BD178" s="236"/>
      <c r="BE178" s="236"/>
      <c r="BF178" s="236"/>
      <c r="BG178" s="236"/>
      <c r="BH178" s="236"/>
      <c r="BI178" s="236"/>
      <c r="BJ178" s="236"/>
      <c r="BK178" s="236"/>
      <c r="BL178" s="236"/>
      <c r="BM178" s="236"/>
      <c r="BN178" s="236"/>
      <c r="BO178" s="236"/>
      <c r="BP178" s="236"/>
      <c r="BQ178" s="236"/>
      <c r="BR178" s="236"/>
      <c r="BS178" s="236"/>
      <c r="BT178" s="236"/>
      <c r="BU178" s="236"/>
      <c r="BV178" s="236"/>
      <c r="BW178" s="236"/>
      <c r="BX178" s="236"/>
      <c r="BY178" s="236"/>
      <c r="BZ178" s="236"/>
      <c r="CA178" s="236"/>
      <c r="CB178" s="236"/>
      <c r="CC178" s="236"/>
      <c r="CD178" s="236"/>
      <c r="CE178" s="236"/>
      <c r="CF178" s="236"/>
      <c r="CG178" s="236"/>
      <c r="CH178" s="236"/>
      <c r="CI178" s="236"/>
      <c r="CJ178" s="236"/>
      <c r="CK178" s="248" t="s">
        <v>68</v>
      </c>
      <c r="CL178" s="248"/>
      <c r="CM178" s="248"/>
      <c r="CN178" s="248"/>
      <c r="CO178" s="56"/>
    </row>
    <row r="179" spans="1:194" ht="18.75" customHeight="1" x14ac:dyDescent="0.45">
      <c r="A179" s="131" t="s">
        <v>92</v>
      </c>
      <c r="B179" s="131"/>
      <c r="C179" s="131"/>
      <c r="D179" s="131"/>
      <c r="E179" s="131"/>
      <c r="F179" s="131"/>
      <c r="G179" s="131"/>
      <c r="H179" s="131"/>
      <c r="I179" s="128"/>
      <c r="J179" s="128"/>
      <c r="K179" s="128"/>
      <c r="L179" s="128"/>
      <c r="M179" s="131"/>
      <c r="N179" s="131"/>
      <c r="O179" s="44"/>
      <c r="P179" s="247">
        <f>IF(Q13=0,"",Q13)</f>
        <v>1735700</v>
      </c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  <c r="AA179" s="247"/>
      <c r="AB179" s="247"/>
      <c r="AC179" s="247"/>
      <c r="AD179" s="247"/>
      <c r="AE179" s="247"/>
      <c r="AF179" s="247"/>
      <c r="AG179" s="247"/>
      <c r="AH179" s="247"/>
      <c r="AI179" s="247"/>
      <c r="AJ179" s="247"/>
      <c r="AK179" s="247"/>
      <c r="AL179" s="132"/>
      <c r="AO179" s="235"/>
      <c r="AP179" s="200"/>
      <c r="AQ179" s="200"/>
      <c r="AR179" s="200"/>
      <c r="AS179" s="200"/>
      <c r="AT179" s="200"/>
      <c r="AU179" s="200"/>
      <c r="AV179" s="200"/>
      <c r="AW179" s="200"/>
      <c r="AX179" s="236"/>
      <c r="AY179" s="236"/>
      <c r="AZ179" s="236"/>
      <c r="BA179" s="236"/>
      <c r="BB179" s="236"/>
      <c r="BC179" s="236"/>
      <c r="BD179" s="236"/>
      <c r="BE179" s="236"/>
      <c r="BF179" s="236"/>
      <c r="BG179" s="236"/>
      <c r="BH179" s="236"/>
      <c r="BI179" s="236"/>
      <c r="BJ179" s="236"/>
      <c r="BK179" s="236"/>
      <c r="BL179" s="236"/>
      <c r="BM179" s="236"/>
      <c r="BN179" s="236"/>
      <c r="BO179" s="236"/>
      <c r="BP179" s="236"/>
      <c r="BQ179" s="236"/>
      <c r="BR179" s="236"/>
      <c r="BS179" s="236"/>
      <c r="BT179" s="236"/>
      <c r="BU179" s="236"/>
      <c r="BV179" s="236"/>
      <c r="BW179" s="236"/>
      <c r="BX179" s="236"/>
      <c r="BY179" s="236"/>
      <c r="BZ179" s="236"/>
      <c r="CA179" s="236"/>
      <c r="CB179" s="236"/>
      <c r="CC179" s="236"/>
      <c r="CD179" s="236"/>
      <c r="CE179" s="236"/>
      <c r="CF179" s="236"/>
      <c r="CG179" s="236"/>
      <c r="CH179" s="236"/>
      <c r="CI179" s="236"/>
      <c r="CJ179" s="236"/>
      <c r="CK179" s="248"/>
      <c r="CL179" s="248"/>
      <c r="CM179" s="248"/>
      <c r="CN179" s="248"/>
      <c r="CO179" s="56"/>
    </row>
    <row r="180" spans="1:194" ht="12.9" customHeight="1" x14ac:dyDescent="0.45">
      <c r="A180" s="354" t="s">
        <v>93</v>
      </c>
      <c r="B180" s="354"/>
      <c r="C180" s="354"/>
      <c r="D180" s="354"/>
      <c r="E180" s="354"/>
      <c r="F180" s="354"/>
      <c r="G180" s="354"/>
      <c r="H180" s="354"/>
      <c r="I180" s="354"/>
      <c r="J180" s="354"/>
      <c r="K180" s="354"/>
      <c r="L180" s="354"/>
      <c r="M180" s="354"/>
      <c r="N180" s="354"/>
      <c r="O180" s="354"/>
      <c r="P180" s="354"/>
      <c r="Q180" s="354"/>
      <c r="R180" s="354"/>
      <c r="S180" s="354"/>
      <c r="T180" s="354"/>
      <c r="U180" s="354"/>
      <c r="V180" s="354"/>
      <c r="W180" s="354"/>
      <c r="X180" s="354"/>
      <c r="Y180" s="354"/>
      <c r="Z180" s="354"/>
      <c r="AA180" s="354"/>
      <c r="AB180" s="354"/>
      <c r="AC180" s="354"/>
      <c r="AD180" s="354"/>
      <c r="AE180" s="354"/>
      <c r="AF180" s="354"/>
      <c r="AG180" s="354"/>
      <c r="AH180" s="354"/>
      <c r="AI180" s="354"/>
      <c r="AJ180" s="354"/>
      <c r="AK180" s="354"/>
      <c r="AL180" s="354"/>
      <c r="AO180" s="229" t="s">
        <v>58</v>
      </c>
      <c r="AP180" s="230"/>
      <c r="AQ180" s="230"/>
      <c r="AR180" s="230"/>
      <c r="AS180" s="230"/>
      <c r="AT180" s="230"/>
      <c r="AU180" s="230"/>
      <c r="AV180" s="230"/>
      <c r="AW180" s="230"/>
      <c r="AX180" s="230"/>
      <c r="AY180" s="231" t="s">
        <v>84</v>
      </c>
      <c r="AZ180" s="231"/>
      <c r="BA180" s="231"/>
      <c r="BB180" s="231"/>
      <c r="BC180" s="232">
        <f>IF(BD14=0,"",BD14)</f>
        <v>1234567891234</v>
      </c>
      <c r="BD180" s="232"/>
      <c r="BE180" s="232"/>
      <c r="BF180" s="232"/>
      <c r="BG180" s="232"/>
      <c r="BH180" s="232"/>
      <c r="BI180" s="232"/>
      <c r="BJ180" s="232"/>
      <c r="BK180" s="232"/>
      <c r="BL180" s="232"/>
      <c r="BM180" s="232"/>
      <c r="BN180" s="232"/>
      <c r="BO180" s="232"/>
      <c r="BP180" s="232"/>
      <c r="BQ180" s="232"/>
      <c r="BR180" s="232"/>
      <c r="BS180" s="232"/>
      <c r="BT180" s="232"/>
      <c r="BU180" s="232"/>
      <c r="BV180" s="232"/>
      <c r="BW180" s="232"/>
      <c r="BX180" s="232"/>
      <c r="BY180" s="232"/>
      <c r="BZ180" s="232"/>
      <c r="CA180" s="232"/>
      <c r="CB180" s="232"/>
      <c r="CC180" s="232"/>
      <c r="CD180" s="232"/>
      <c r="CE180" s="232"/>
      <c r="CF180" s="232"/>
      <c r="CG180" s="232"/>
      <c r="CH180" s="232"/>
      <c r="CI180" s="232"/>
      <c r="CJ180" s="232"/>
      <c r="CK180" s="232"/>
      <c r="CL180" s="232"/>
      <c r="CM180" s="232"/>
      <c r="CN180" s="232"/>
      <c r="CO180" s="233"/>
    </row>
    <row r="181" spans="1:194" ht="15" customHeight="1" x14ac:dyDescent="0.45">
      <c r="A181" s="354"/>
      <c r="B181" s="354"/>
      <c r="C181" s="354"/>
      <c r="D181" s="354"/>
      <c r="E181" s="354"/>
      <c r="F181" s="354"/>
      <c r="G181" s="354"/>
      <c r="H181" s="354"/>
      <c r="I181" s="354"/>
      <c r="J181" s="354"/>
      <c r="K181" s="354"/>
      <c r="L181" s="354"/>
      <c r="M181" s="354"/>
      <c r="N181" s="354"/>
      <c r="O181" s="354"/>
      <c r="P181" s="354"/>
      <c r="Q181" s="354"/>
      <c r="R181" s="354"/>
      <c r="S181" s="354"/>
      <c r="T181" s="354"/>
      <c r="U181" s="354"/>
      <c r="V181" s="354"/>
      <c r="W181" s="354"/>
      <c r="X181" s="354"/>
      <c r="Y181" s="354"/>
      <c r="Z181" s="354"/>
      <c r="AA181" s="354"/>
      <c r="AB181" s="354"/>
      <c r="AC181" s="354"/>
      <c r="AD181" s="354"/>
      <c r="AE181" s="354"/>
      <c r="AF181" s="354"/>
      <c r="AG181" s="354"/>
      <c r="AH181" s="354"/>
      <c r="AI181" s="354"/>
      <c r="AJ181" s="354"/>
      <c r="AK181" s="354"/>
      <c r="AL181" s="354"/>
      <c r="AO181" s="77"/>
      <c r="AP181" s="78"/>
      <c r="AQ181" s="78" t="s">
        <v>55</v>
      </c>
      <c r="AR181" s="78"/>
      <c r="AS181" s="78"/>
      <c r="AT181" s="78"/>
      <c r="AU181" s="78"/>
      <c r="AV181" s="5"/>
      <c r="AW181" s="5"/>
      <c r="AX181" s="5"/>
      <c r="AY181" s="225" t="str">
        <f>IF(AZ15=0,"",AZ15)</f>
        <v>0123-45-6789</v>
      </c>
      <c r="AZ181" s="225"/>
      <c r="BA181" s="225"/>
      <c r="BB181" s="225"/>
      <c r="BC181" s="225"/>
      <c r="BD181" s="225"/>
      <c r="BE181" s="225"/>
      <c r="BF181" s="225"/>
      <c r="BG181" s="225"/>
      <c r="BH181" s="225"/>
      <c r="BI181" s="225"/>
      <c r="BJ181" s="225"/>
      <c r="BK181" s="225"/>
      <c r="BL181" s="225"/>
      <c r="BM181" s="225"/>
      <c r="BN181" s="95" t="s">
        <v>47</v>
      </c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112"/>
    </row>
    <row r="182" spans="1:194" ht="15" customHeight="1" x14ac:dyDescent="0.15">
      <c r="AO182" s="57"/>
      <c r="AP182" s="58" t="s">
        <v>14</v>
      </c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58" t="s">
        <v>19</v>
      </c>
      <c r="CH182" s="37"/>
      <c r="CI182" s="37"/>
      <c r="CJ182" s="37"/>
      <c r="CK182" s="37"/>
      <c r="CL182" s="37"/>
      <c r="CM182" s="37"/>
      <c r="CN182" s="37"/>
      <c r="CO182" s="59"/>
    </row>
    <row r="183" spans="1:194" ht="15" customHeight="1" x14ac:dyDescent="0.45">
      <c r="AO183" s="60"/>
      <c r="AP183" s="15"/>
      <c r="AQ183" s="15"/>
      <c r="AR183" s="15" t="s">
        <v>15</v>
      </c>
      <c r="AS183" s="15"/>
      <c r="AT183" s="15"/>
      <c r="AU183" s="15"/>
      <c r="AV183" s="15"/>
      <c r="AW183" s="15"/>
      <c r="AX183" s="15"/>
      <c r="AY183" s="15"/>
      <c r="AZ183" s="15"/>
      <c r="BA183" s="15" t="s">
        <v>16</v>
      </c>
      <c r="BB183" s="15"/>
      <c r="BC183" s="15"/>
      <c r="BD183" s="15"/>
      <c r="BE183" s="15" t="s">
        <v>17</v>
      </c>
      <c r="BF183" s="15"/>
      <c r="BG183" s="15"/>
      <c r="BH183" s="15"/>
      <c r="BI183" s="15"/>
      <c r="BJ183" s="15"/>
      <c r="BK183" s="15"/>
      <c r="BL183" s="15"/>
      <c r="BM183" s="15"/>
      <c r="BN183" s="15" t="s">
        <v>16</v>
      </c>
      <c r="BO183" s="15"/>
      <c r="BP183" s="15"/>
      <c r="BQ183" s="15" t="s">
        <v>18</v>
      </c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9"/>
      <c r="CH183" s="19" t="s">
        <v>20</v>
      </c>
      <c r="CI183" s="19"/>
      <c r="CJ183" s="19"/>
      <c r="CK183" s="19"/>
      <c r="CL183" s="19"/>
      <c r="CM183" s="19"/>
      <c r="CN183" s="19"/>
      <c r="CO183" s="61"/>
    </row>
    <row r="184" spans="1:194" ht="5.0999999999999996" customHeight="1" x14ac:dyDescent="0.45">
      <c r="AO184" s="62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4"/>
    </row>
    <row r="185" spans="1:194" ht="17.100000000000001" customHeight="1" x14ac:dyDescent="0.45">
      <c r="Y185" s="226" t="str">
        <f>IF(Z19=0,"",Z19)</f>
        <v>○○○○○○○○○○○○○○○○工事</v>
      </c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226"/>
      <c r="BH185" s="226"/>
      <c r="BI185" s="226"/>
      <c r="BJ185" s="226"/>
      <c r="BK185" s="226"/>
      <c r="BL185" s="226"/>
      <c r="BM185" s="226"/>
      <c r="BN185" s="226"/>
      <c r="BO185" s="226"/>
      <c r="BP185" s="226"/>
      <c r="BQ185" s="226"/>
      <c r="BR185" s="226"/>
      <c r="BS185" s="226"/>
    </row>
    <row r="186" spans="1:194" ht="20.100000000000001" customHeight="1" x14ac:dyDescent="0.2">
      <c r="A186" s="199" t="s">
        <v>1</v>
      </c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28" t="s">
        <v>6</v>
      </c>
      <c r="P186" s="228"/>
      <c r="Q186" s="228"/>
      <c r="R186" s="228"/>
      <c r="S186" s="228"/>
      <c r="T186" s="228"/>
      <c r="U186" s="228"/>
      <c r="V186" s="228"/>
      <c r="W186" s="228"/>
      <c r="X186" s="5"/>
      <c r="Y186" s="227"/>
      <c r="Z186" s="227"/>
      <c r="AA186" s="227"/>
      <c r="AB186" s="227"/>
      <c r="AC186" s="227"/>
      <c r="AD186" s="227"/>
      <c r="AE186" s="227"/>
      <c r="AF186" s="227"/>
      <c r="AG186" s="227"/>
      <c r="AH186" s="227"/>
      <c r="AI186" s="227"/>
      <c r="AJ186" s="227"/>
      <c r="AK186" s="227"/>
      <c r="AL186" s="227"/>
      <c r="AM186" s="227"/>
      <c r="AN186" s="227"/>
      <c r="AO186" s="227"/>
      <c r="AP186" s="227"/>
      <c r="AQ186" s="227"/>
      <c r="AR186" s="227"/>
      <c r="AS186" s="227"/>
      <c r="AT186" s="227"/>
      <c r="AU186" s="227"/>
      <c r="AV186" s="227"/>
      <c r="AW186" s="227"/>
      <c r="AX186" s="227"/>
      <c r="AY186" s="227"/>
      <c r="AZ186" s="227"/>
      <c r="BA186" s="227"/>
      <c r="BB186" s="227"/>
      <c r="BC186" s="227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  <c r="BR186" s="227"/>
      <c r="BS186" s="227"/>
      <c r="BT186" s="201" t="s">
        <v>7</v>
      </c>
      <c r="BU186" s="225"/>
      <c r="BV186" s="225"/>
      <c r="BW186" s="225"/>
      <c r="BX186" s="225"/>
      <c r="BY186" s="225"/>
      <c r="BZ186" s="225"/>
      <c r="CA186" s="225"/>
      <c r="CB186" s="225"/>
      <c r="CC186" s="225"/>
      <c r="CD186" s="225"/>
      <c r="CE186" s="203" t="str">
        <f>IF(CF20=0,"",CF20)</f>
        <v>〇〇</v>
      </c>
      <c r="CF186" s="202"/>
      <c r="CG186" s="202"/>
      <c r="CH186" s="202"/>
      <c r="CI186" s="202"/>
      <c r="CJ186" s="202"/>
      <c r="CK186" s="202"/>
      <c r="CL186" s="202"/>
      <c r="CM186" s="202"/>
    </row>
    <row r="187" spans="1:194" ht="5.0999999999999996" customHeight="1" x14ac:dyDescent="0.45"/>
    <row r="188" spans="1:194" s="12" customFormat="1" ht="23.4" customHeight="1" x14ac:dyDescent="0.2">
      <c r="A188" s="223" t="s">
        <v>86</v>
      </c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24"/>
      <c r="T188" s="83"/>
      <c r="U188" s="83"/>
      <c r="V188" s="83"/>
      <c r="W188" s="31"/>
      <c r="X188" s="32"/>
      <c r="Y188" s="84"/>
      <c r="Z188" s="83"/>
      <c r="AA188" s="83"/>
      <c r="AB188" s="83"/>
      <c r="AC188" s="31"/>
      <c r="AD188" s="32"/>
      <c r="AE188" s="47"/>
      <c r="AF188" s="83"/>
      <c r="AG188" s="83"/>
      <c r="AH188" s="83"/>
      <c r="AI188" s="31"/>
      <c r="AJ188" s="32"/>
      <c r="AK188" s="47"/>
      <c r="AL188" s="217" t="s">
        <v>62</v>
      </c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8"/>
      <c r="BA188" s="188" t="s">
        <v>3</v>
      </c>
      <c r="BB188" s="188"/>
      <c r="BC188" s="188"/>
      <c r="BD188" s="188"/>
      <c r="BE188" s="188"/>
      <c r="BF188" s="188"/>
      <c r="BG188" s="188"/>
      <c r="BH188" s="188"/>
      <c r="BI188" s="188"/>
      <c r="BJ188" s="188"/>
      <c r="BK188" s="188"/>
      <c r="BL188" s="188"/>
      <c r="BM188" s="188"/>
      <c r="BN188" s="188"/>
      <c r="BO188" s="188"/>
      <c r="BP188" s="188"/>
      <c r="BQ188" s="188"/>
      <c r="BR188" s="188"/>
      <c r="BS188" s="189" t="s">
        <v>4</v>
      </c>
      <c r="BT188" s="188"/>
      <c r="BU188" s="188"/>
      <c r="BV188" s="188"/>
      <c r="BW188" s="188"/>
      <c r="BX188" s="188"/>
      <c r="BY188" s="188"/>
      <c r="BZ188" s="188"/>
      <c r="CA188" s="188"/>
      <c r="CB188" s="190"/>
      <c r="CC188" s="189" t="s">
        <v>5</v>
      </c>
      <c r="CD188" s="188"/>
      <c r="CE188" s="188"/>
      <c r="CF188" s="188"/>
      <c r="CG188" s="188"/>
      <c r="CH188" s="188"/>
      <c r="CI188" s="188"/>
      <c r="CJ188" s="188"/>
      <c r="CK188" s="188"/>
      <c r="CL188" s="188"/>
      <c r="CM188" s="188"/>
      <c r="CN188" s="188"/>
      <c r="CO188" s="190"/>
      <c r="CP188" s="1"/>
      <c r="CQ188" s="1"/>
      <c r="CR188" s="1"/>
      <c r="CS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</row>
    <row r="189" spans="1:194" ht="11.85" customHeight="1" x14ac:dyDescent="0.45">
      <c r="A189" s="17"/>
      <c r="B189" s="210" t="s">
        <v>21</v>
      </c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121"/>
      <c r="T189" s="215">
        <f>IF(U23=0,"",U23)</f>
        <v>35000000</v>
      </c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5">
        <f>IF(AM23=0,"",AM23)</f>
        <v>3500000</v>
      </c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22"/>
      <c r="BG189" s="70"/>
      <c r="BM189" s="70"/>
      <c r="BS189" s="35"/>
      <c r="CB189" s="61"/>
      <c r="CC189" s="35"/>
      <c r="CO189" s="61"/>
    </row>
    <row r="190" spans="1:194" ht="11.85" customHeight="1" x14ac:dyDescent="0.45">
      <c r="A190" s="38"/>
      <c r="B190" s="219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122"/>
      <c r="T190" s="220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157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8"/>
      <c r="BG190" s="35"/>
      <c r="BM190" s="35"/>
      <c r="BS190" s="35"/>
      <c r="CB190" s="61"/>
      <c r="CC190" s="35"/>
      <c r="CO190" s="61"/>
    </row>
    <row r="191" spans="1:194" ht="11.85" customHeight="1" x14ac:dyDescent="0.45">
      <c r="A191" s="40"/>
      <c r="B191" s="214" t="s">
        <v>22</v>
      </c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123"/>
      <c r="T191" s="215">
        <f>IF(U25=0,"",U25)</f>
        <v>30000000</v>
      </c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3"/>
      <c r="BA191" s="70"/>
      <c r="BB191" s="69"/>
      <c r="BC191" s="69"/>
      <c r="BD191" s="69"/>
      <c r="BE191" s="69"/>
      <c r="BF191" s="69"/>
      <c r="BG191" s="70"/>
      <c r="BH191" s="69"/>
      <c r="BI191" s="69"/>
      <c r="BJ191" s="69"/>
      <c r="BK191" s="69"/>
      <c r="BL191" s="69"/>
      <c r="BM191" s="70"/>
      <c r="BN191" s="69"/>
      <c r="BO191" s="69"/>
      <c r="BP191" s="69"/>
      <c r="BQ191" s="69"/>
      <c r="BR191" s="69"/>
      <c r="BS191" s="70"/>
      <c r="BT191" s="69"/>
      <c r="BU191" s="69"/>
      <c r="BV191" s="69"/>
      <c r="BW191" s="69"/>
      <c r="BX191" s="69"/>
      <c r="BY191" s="69"/>
      <c r="BZ191" s="69"/>
      <c r="CA191" s="69"/>
      <c r="CB191" s="71"/>
      <c r="CC191" s="70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71"/>
    </row>
    <row r="192" spans="1:194" ht="11.85" customHeight="1" x14ac:dyDescent="0.45">
      <c r="A192" s="38"/>
      <c r="B192" s="219"/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122"/>
      <c r="T192" s="220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68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2"/>
      <c r="BB192" s="63"/>
      <c r="BC192" s="63"/>
      <c r="BD192" s="63"/>
      <c r="BE192" s="63"/>
      <c r="BF192" s="63"/>
      <c r="BG192" s="62"/>
      <c r="BH192" s="63"/>
      <c r="BI192" s="63"/>
      <c r="BJ192" s="63"/>
      <c r="BK192" s="63"/>
      <c r="BL192" s="63"/>
      <c r="BM192" s="62"/>
      <c r="BN192" s="63"/>
      <c r="BO192" s="63"/>
      <c r="BP192" s="63"/>
      <c r="BQ192" s="63"/>
      <c r="BR192" s="63"/>
      <c r="BS192" s="62"/>
      <c r="BT192" s="63"/>
      <c r="BU192" s="63"/>
      <c r="BV192" s="63"/>
      <c r="BW192" s="63"/>
      <c r="BX192" s="63"/>
      <c r="BY192" s="63"/>
      <c r="BZ192" s="63"/>
      <c r="CA192" s="63"/>
      <c r="CB192" s="64"/>
      <c r="CC192" s="62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4"/>
    </row>
    <row r="193" spans="1:194" ht="11.85" customHeight="1" x14ac:dyDescent="0.45">
      <c r="A193" s="17"/>
      <c r="B193" s="210" t="s">
        <v>23</v>
      </c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121"/>
      <c r="T193" s="211" t="str">
        <f>IF(U27=0,"",U27)</f>
        <v/>
      </c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3"/>
      <c r="BA193" s="35"/>
      <c r="BG193" s="35"/>
      <c r="BM193" s="35"/>
      <c r="BS193" s="35"/>
      <c r="CB193" s="61"/>
      <c r="CC193" s="35"/>
      <c r="CO193" s="61"/>
    </row>
    <row r="194" spans="1:194" ht="11.85" customHeight="1" x14ac:dyDescent="0.45">
      <c r="A194" s="17"/>
      <c r="B194" s="19"/>
      <c r="C194" s="19"/>
      <c r="D194" s="19"/>
      <c r="E194" s="19"/>
      <c r="F194" s="19"/>
      <c r="G194" s="19"/>
      <c r="H194" s="210" t="s">
        <v>24</v>
      </c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3"/>
      <c r="T194" s="211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3"/>
      <c r="BA194" s="35"/>
      <c r="BG194" s="35"/>
      <c r="BM194" s="35"/>
      <c r="BS194" s="35"/>
      <c r="CB194" s="61"/>
      <c r="CC194" s="35"/>
      <c r="CO194" s="61"/>
    </row>
    <row r="195" spans="1:194" ht="11.85" customHeight="1" x14ac:dyDescent="0.45">
      <c r="A195" s="40"/>
      <c r="B195" s="214" t="s">
        <v>26</v>
      </c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123"/>
      <c r="T195" s="215">
        <f>IF(U29=0,"",U29)</f>
        <v>12853000</v>
      </c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72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70"/>
      <c r="BB195" s="69"/>
      <c r="BC195" s="69"/>
      <c r="BD195" s="69"/>
      <c r="BE195" s="69"/>
      <c r="BF195" s="69"/>
      <c r="BG195" s="70"/>
      <c r="BH195" s="69"/>
      <c r="BI195" s="69"/>
      <c r="BJ195" s="69"/>
      <c r="BK195" s="69"/>
      <c r="BL195" s="69"/>
      <c r="BM195" s="70"/>
      <c r="BN195" s="69"/>
      <c r="BO195" s="69"/>
      <c r="BP195" s="69"/>
      <c r="BQ195" s="69"/>
      <c r="BR195" s="69"/>
      <c r="BS195" s="70"/>
      <c r="BT195" s="69"/>
      <c r="BU195" s="69"/>
      <c r="BV195" s="69"/>
      <c r="BW195" s="69"/>
      <c r="BX195" s="69"/>
      <c r="BY195" s="69"/>
      <c r="BZ195" s="69"/>
      <c r="CA195" s="69"/>
      <c r="CB195" s="71"/>
      <c r="CC195" s="70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71"/>
    </row>
    <row r="196" spans="1:194" ht="11.85" customHeight="1" x14ac:dyDescent="0.45">
      <c r="A196" s="77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24"/>
      <c r="T196" s="157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4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66"/>
      <c r="BB196" s="5"/>
      <c r="BC196" s="5"/>
      <c r="BD196" s="5"/>
      <c r="BE196" s="5"/>
      <c r="BF196" s="5"/>
      <c r="BG196" s="66"/>
      <c r="BH196" s="5"/>
      <c r="BI196" s="5"/>
      <c r="BJ196" s="5"/>
      <c r="BK196" s="5"/>
      <c r="BL196" s="5"/>
      <c r="BM196" s="66"/>
      <c r="BN196" s="5"/>
      <c r="BO196" s="5"/>
      <c r="BP196" s="5"/>
      <c r="BQ196" s="5"/>
      <c r="BR196" s="5"/>
      <c r="BS196" s="35"/>
      <c r="CB196" s="61"/>
      <c r="CC196" s="35"/>
      <c r="CO196" s="61"/>
    </row>
    <row r="197" spans="1:194" ht="11.85" customHeight="1" x14ac:dyDescent="0.45">
      <c r="A197" s="36"/>
      <c r="B197" s="139" t="s">
        <v>27</v>
      </c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25"/>
      <c r="T197" s="161">
        <f>IF(U31=0,"",U31)</f>
        <v>17147000</v>
      </c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1">
        <f>IF(AM31=0,"",AM31)</f>
        <v>1714700</v>
      </c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3"/>
      <c r="BB197" s="2"/>
      <c r="BC197" s="2"/>
      <c r="BD197" s="2"/>
      <c r="BE197" s="2"/>
      <c r="BF197" s="2"/>
      <c r="BG197" s="65"/>
      <c r="BH197" s="2"/>
      <c r="BI197" s="2"/>
      <c r="BJ197" s="2"/>
      <c r="BK197" s="2"/>
      <c r="BL197" s="2"/>
      <c r="BM197" s="65"/>
      <c r="BN197" s="2"/>
      <c r="BO197" s="2"/>
      <c r="BP197" s="2"/>
      <c r="BQ197" s="2"/>
      <c r="BR197" s="2"/>
      <c r="BS197" s="72"/>
      <c r="BT197" s="69"/>
      <c r="BU197" s="69"/>
      <c r="BV197" s="69"/>
      <c r="BW197" s="69"/>
      <c r="BX197" s="69"/>
      <c r="BY197" s="69"/>
      <c r="BZ197" s="69"/>
      <c r="CA197" s="69"/>
      <c r="CB197" s="71"/>
      <c r="CC197" s="70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71"/>
    </row>
    <row r="198" spans="1:194" ht="11.85" customHeight="1" x14ac:dyDescent="0.45">
      <c r="A198" s="77"/>
      <c r="B198" s="117"/>
      <c r="C198" s="117"/>
      <c r="D198" s="117"/>
      <c r="E198" s="117"/>
      <c r="F198" s="117"/>
      <c r="G198" s="117"/>
      <c r="H198" s="145" t="s">
        <v>28</v>
      </c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98"/>
      <c r="T198" s="157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7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4"/>
      <c r="BB198" s="5"/>
      <c r="BC198" s="5"/>
      <c r="BD198" s="5"/>
      <c r="BE198" s="5"/>
      <c r="BF198" s="5"/>
      <c r="BG198" s="66"/>
      <c r="BH198" s="5"/>
      <c r="BI198" s="5"/>
      <c r="BJ198" s="5"/>
      <c r="BK198" s="5"/>
      <c r="BL198" s="5"/>
      <c r="BM198" s="66"/>
      <c r="BN198" s="5"/>
      <c r="BO198" s="5"/>
      <c r="BP198" s="5"/>
      <c r="BQ198" s="5"/>
      <c r="BR198" s="5"/>
      <c r="BS198" s="68"/>
      <c r="BT198" s="63"/>
      <c r="BU198" s="63"/>
      <c r="BV198" s="63"/>
      <c r="BW198" s="63"/>
      <c r="BX198" s="63"/>
      <c r="BY198" s="63"/>
      <c r="BZ198" s="63"/>
      <c r="CA198" s="63"/>
      <c r="CB198" s="64"/>
      <c r="CC198" s="62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4"/>
    </row>
    <row r="199" spans="1:194" ht="11.85" customHeight="1" x14ac:dyDescent="0.45">
      <c r="A199" s="36"/>
      <c r="B199" s="139" t="s">
        <v>29</v>
      </c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25"/>
      <c r="T199" s="161">
        <f>IF(U33=0,"",U33)</f>
        <v>5000000</v>
      </c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3"/>
      <c r="AL199" s="13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65"/>
      <c r="BB199" s="2"/>
      <c r="BC199" s="2"/>
      <c r="BD199" s="2"/>
      <c r="BE199" s="2"/>
      <c r="BF199" s="2"/>
      <c r="BG199" s="65"/>
      <c r="BH199" s="2"/>
      <c r="BI199" s="2"/>
      <c r="BJ199" s="2"/>
      <c r="BK199" s="2"/>
      <c r="BL199" s="2"/>
      <c r="BM199" s="65"/>
      <c r="BN199" s="2"/>
      <c r="BO199" s="2"/>
      <c r="BP199" s="2"/>
      <c r="BQ199" s="2"/>
      <c r="BR199" s="2"/>
      <c r="BS199" s="35"/>
      <c r="CB199" s="61"/>
      <c r="CC199" s="35"/>
      <c r="CO199" s="61"/>
    </row>
    <row r="200" spans="1:194" ht="11.85" customHeight="1" x14ac:dyDescent="0.45">
      <c r="A200" s="77"/>
      <c r="B200" s="117"/>
      <c r="C200" s="117"/>
      <c r="D200" s="117"/>
      <c r="E200" s="117"/>
      <c r="F200" s="117"/>
      <c r="G200" s="117"/>
      <c r="H200" s="145" t="s">
        <v>25</v>
      </c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98"/>
      <c r="T200" s="157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8"/>
      <c r="AL200" s="68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2"/>
      <c r="BB200" s="63"/>
      <c r="BC200" s="63"/>
      <c r="BD200" s="63"/>
      <c r="BE200" s="63"/>
      <c r="BF200" s="63"/>
      <c r="BG200" s="62"/>
      <c r="BH200" s="63"/>
      <c r="BI200" s="63"/>
      <c r="BJ200" s="63"/>
      <c r="BK200" s="63"/>
      <c r="BL200" s="63"/>
      <c r="BM200" s="62"/>
      <c r="BN200" s="63"/>
      <c r="BO200" s="63"/>
      <c r="BP200" s="63"/>
      <c r="BQ200" s="63"/>
      <c r="BR200" s="63"/>
      <c r="BS200" s="62"/>
      <c r="BT200" s="63"/>
      <c r="BU200" s="63"/>
      <c r="BV200" s="63"/>
      <c r="BW200" s="63"/>
      <c r="BX200" s="63"/>
      <c r="BY200" s="63"/>
      <c r="BZ200" s="63"/>
      <c r="CA200" s="63"/>
      <c r="CB200" s="64"/>
      <c r="CC200" s="62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4"/>
    </row>
    <row r="201" spans="1:194" ht="12" customHeight="1" x14ac:dyDescent="0.45"/>
    <row r="202" spans="1:194" ht="20.100000000000001" customHeight="1" x14ac:dyDescent="0.2">
      <c r="A202" s="199" t="s">
        <v>2</v>
      </c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AU202" s="201" t="s">
        <v>9</v>
      </c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3" t="str">
        <f>IF(BG38=0,"",BG38)</f>
        <v>〇〇</v>
      </c>
      <c r="BG202" s="202"/>
      <c r="BH202" s="202"/>
      <c r="BI202" s="202"/>
      <c r="BJ202" s="202"/>
      <c r="BK202" s="202"/>
      <c r="BL202" s="202"/>
      <c r="BM202" s="202"/>
      <c r="BN202" s="202"/>
      <c r="BO202" s="202"/>
      <c r="BP202" s="202"/>
      <c r="BQ202" s="202"/>
      <c r="BR202" s="202"/>
    </row>
    <row r="203" spans="1:194" ht="5.0999999999999996" customHeight="1" x14ac:dyDescent="0.45"/>
    <row r="204" spans="1:194" s="12" customFormat="1" ht="15" customHeight="1" x14ac:dyDescent="0.45">
      <c r="A204" s="204" t="s">
        <v>30</v>
      </c>
      <c r="B204" s="205"/>
      <c r="C204" s="205"/>
      <c r="D204" s="205"/>
      <c r="E204" s="206" t="s">
        <v>13</v>
      </c>
      <c r="F204" s="205"/>
      <c r="G204" s="205"/>
      <c r="H204" s="207"/>
      <c r="I204" s="205" t="s">
        <v>31</v>
      </c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8" t="s">
        <v>32</v>
      </c>
      <c r="AL204" s="208"/>
      <c r="AM204" s="208"/>
      <c r="AN204" s="208"/>
      <c r="AO204" s="208"/>
      <c r="AP204" s="208" t="s">
        <v>33</v>
      </c>
      <c r="AQ204" s="208"/>
      <c r="AR204" s="208"/>
      <c r="AS204" s="208"/>
      <c r="AT204" s="208"/>
      <c r="AU204" s="205" t="s">
        <v>34</v>
      </c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6" t="s">
        <v>35</v>
      </c>
      <c r="BH204" s="205"/>
      <c r="BI204" s="205"/>
      <c r="BJ204" s="205"/>
      <c r="BK204" s="205"/>
      <c r="BL204" s="205"/>
      <c r="BM204" s="205"/>
      <c r="BN204" s="205"/>
      <c r="BO204" s="205"/>
      <c r="BP204" s="205"/>
      <c r="BQ204" s="205"/>
      <c r="BR204" s="209"/>
      <c r="BS204" s="188" t="s">
        <v>3</v>
      </c>
      <c r="BT204" s="188"/>
      <c r="BU204" s="188"/>
      <c r="BV204" s="188"/>
      <c r="BW204" s="188"/>
      <c r="BX204" s="188"/>
      <c r="BY204" s="188"/>
      <c r="BZ204" s="188"/>
      <c r="CA204" s="188"/>
      <c r="CB204" s="188"/>
      <c r="CC204" s="188"/>
      <c r="CD204" s="188"/>
      <c r="CE204" s="189" t="s">
        <v>4</v>
      </c>
      <c r="CF204" s="188"/>
      <c r="CG204" s="188"/>
      <c r="CH204" s="188"/>
      <c r="CI204" s="188"/>
      <c r="CJ204" s="188"/>
      <c r="CK204" s="188"/>
      <c r="CL204" s="188"/>
      <c r="CM204" s="188"/>
      <c r="CN204" s="188"/>
      <c r="CO204" s="190"/>
      <c r="CP204" s="1"/>
      <c r="CQ204" s="1"/>
      <c r="CR204" s="1"/>
      <c r="CS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</row>
    <row r="205" spans="1:194" ht="23.1" customHeight="1" x14ac:dyDescent="0.45">
      <c r="A205" s="191">
        <f t="shared" ref="A205:A212" si="14">IF(B41=0,"",B41)</f>
        <v>6</v>
      </c>
      <c r="B205" s="192"/>
      <c r="C205" s="192"/>
      <c r="D205" s="192"/>
      <c r="E205" s="193">
        <f t="shared" ref="E205:E212" si="15">IF(F41=0,"",F41)</f>
        <v>25</v>
      </c>
      <c r="F205" s="192"/>
      <c r="G205" s="192"/>
      <c r="H205" s="194"/>
      <c r="I205" s="195" t="str">
        <f t="shared" ref="I205:I212" si="16">IF(J41=0,"",J41)</f>
        <v>〇〇〇〇〇工事</v>
      </c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6">
        <f t="shared" ref="AK205:AK212" si="17">IF(AL41=0,"",AL41)</f>
        <v>1</v>
      </c>
      <c r="AL205" s="196"/>
      <c r="AM205" s="196"/>
      <c r="AN205" s="196"/>
      <c r="AO205" s="196"/>
      <c r="AP205" s="197" t="str">
        <f t="shared" ref="AP205:AP212" si="18">IF(AQ41=0,"",AQ41)</f>
        <v>式</v>
      </c>
      <c r="AQ205" s="197"/>
      <c r="AR205" s="197"/>
      <c r="AS205" s="197"/>
      <c r="AT205" s="197"/>
      <c r="AU205" s="162" t="str">
        <f t="shared" ref="AU205:AU212" si="19">IF(AV41=0,"",AV41)</f>
        <v/>
      </c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1">
        <f t="shared" ref="BG205:BG214" si="20">IF(BH41=0,"",BH41)</f>
        <v>50000</v>
      </c>
      <c r="BH205" s="162"/>
      <c r="BI205" s="162"/>
      <c r="BJ205" s="162"/>
      <c r="BK205" s="162"/>
      <c r="BL205" s="162"/>
      <c r="BM205" s="162"/>
      <c r="BN205" s="162"/>
      <c r="BO205" s="162"/>
      <c r="BP205" s="162"/>
      <c r="BQ205" s="162"/>
      <c r="BR205" s="163"/>
      <c r="BW205" s="35"/>
      <c r="BZ205" s="61"/>
      <c r="CE205" s="35"/>
      <c r="CO205" s="61"/>
    </row>
    <row r="206" spans="1:194" ht="23.1" customHeight="1" x14ac:dyDescent="0.45">
      <c r="A206" s="175">
        <f t="shared" si="14"/>
        <v>7</v>
      </c>
      <c r="B206" s="152"/>
      <c r="C206" s="152"/>
      <c r="D206" s="152"/>
      <c r="E206" s="176">
        <f t="shared" si="15"/>
        <v>15</v>
      </c>
      <c r="F206" s="152"/>
      <c r="G206" s="152"/>
      <c r="H206" s="177"/>
      <c r="I206" s="178" t="str">
        <f t="shared" si="16"/>
        <v>〇〇〇〇〇工事</v>
      </c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9">
        <f t="shared" si="17"/>
        <v>3</v>
      </c>
      <c r="AL206" s="179"/>
      <c r="AM206" s="179"/>
      <c r="AN206" s="179"/>
      <c r="AO206" s="179"/>
      <c r="AP206" s="147" t="str">
        <f t="shared" si="18"/>
        <v>日</v>
      </c>
      <c r="AQ206" s="147"/>
      <c r="AR206" s="147"/>
      <c r="AS206" s="147"/>
      <c r="AT206" s="147"/>
      <c r="AU206" s="180">
        <f t="shared" si="19"/>
        <v>20000</v>
      </c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81">
        <f t="shared" si="20"/>
        <v>60000</v>
      </c>
      <c r="BH206" s="180"/>
      <c r="BI206" s="180"/>
      <c r="BJ206" s="180"/>
      <c r="BK206" s="180"/>
      <c r="BL206" s="180"/>
      <c r="BM206" s="180"/>
      <c r="BN206" s="180"/>
      <c r="BO206" s="180"/>
      <c r="BP206" s="180"/>
      <c r="BQ206" s="180"/>
      <c r="BR206" s="182"/>
      <c r="BS206" s="33"/>
      <c r="BT206" s="33"/>
      <c r="BU206" s="33"/>
      <c r="BV206" s="33"/>
      <c r="BW206" s="73"/>
      <c r="BX206" s="33"/>
      <c r="BY206" s="33"/>
      <c r="BZ206" s="74"/>
      <c r="CA206" s="33"/>
      <c r="CB206" s="33"/>
      <c r="CC206" s="33"/>
      <c r="CD206" s="33"/>
      <c r="CE206" s="73"/>
      <c r="CF206" s="33"/>
      <c r="CG206" s="33"/>
      <c r="CH206" s="33"/>
      <c r="CI206" s="33"/>
      <c r="CJ206" s="33"/>
      <c r="CK206" s="33"/>
      <c r="CL206" s="33"/>
      <c r="CM206" s="33"/>
      <c r="CN206" s="33"/>
      <c r="CO206" s="74"/>
    </row>
    <row r="207" spans="1:194" ht="23.1" customHeight="1" x14ac:dyDescent="0.45">
      <c r="A207" s="175" t="str">
        <f t="shared" si="14"/>
        <v/>
      </c>
      <c r="B207" s="152"/>
      <c r="C207" s="152"/>
      <c r="D207" s="152"/>
      <c r="E207" s="176">
        <f t="shared" si="15"/>
        <v>20</v>
      </c>
      <c r="F207" s="152"/>
      <c r="G207" s="152"/>
      <c r="H207" s="177"/>
      <c r="I207" s="178" t="str">
        <f t="shared" si="16"/>
        <v>〇〇〇〇〇工事</v>
      </c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9">
        <f t="shared" si="17"/>
        <v>1</v>
      </c>
      <c r="AL207" s="179"/>
      <c r="AM207" s="179"/>
      <c r="AN207" s="179"/>
      <c r="AO207" s="179"/>
      <c r="AP207" s="147" t="str">
        <f t="shared" si="18"/>
        <v>式</v>
      </c>
      <c r="AQ207" s="147"/>
      <c r="AR207" s="147"/>
      <c r="AS207" s="147"/>
      <c r="AT207" s="147"/>
      <c r="AU207" s="180" t="str">
        <f t="shared" si="19"/>
        <v/>
      </c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81">
        <f t="shared" si="20"/>
        <v>100000</v>
      </c>
      <c r="BH207" s="180"/>
      <c r="BI207" s="180"/>
      <c r="BJ207" s="180"/>
      <c r="BK207" s="180"/>
      <c r="BL207" s="180"/>
      <c r="BM207" s="180"/>
      <c r="BN207" s="180"/>
      <c r="BO207" s="180"/>
      <c r="BP207" s="180"/>
      <c r="BQ207" s="180"/>
      <c r="BR207" s="182"/>
      <c r="BS207" s="33"/>
      <c r="BT207" s="33"/>
      <c r="BU207" s="33"/>
      <c r="BV207" s="33"/>
      <c r="BW207" s="73"/>
      <c r="BX207" s="33"/>
      <c r="BY207" s="33"/>
      <c r="BZ207" s="74"/>
      <c r="CA207" s="33"/>
      <c r="CB207" s="33"/>
      <c r="CC207" s="33"/>
      <c r="CD207" s="33"/>
      <c r="CE207" s="73"/>
      <c r="CF207" s="33"/>
      <c r="CG207" s="33"/>
      <c r="CH207" s="33"/>
      <c r="CI207" s="33"/>
      <c r="CJ207" s="33"/>
      <c r="CK207" s="33"/>
      <c r="CL207" s="33"/>
      <c r="CM207" s="33"/>
      <c r="CN207" s="33"/>
      <c r="CO207" s="74"/>
    </row>
    <row r="208" spans="1:194" ht="23.1" customHeight="1" x14ac:dyDescent="0.45">
      <c r="A208" s="175" t="str">
        <f t="shared" si="14"/>
        <v/>
      </c>
      <c r="B208" s="152"/>
      <c r="C208" s="152"/>
      <c r="D208" s="152"/>
      <c r="E208" s="176" t="str">
        <f t="shared" si="15"/>
        <v/>
      </c>
      <c r="F208" s="152"/>
      <c r="G208" s="152"/>
      <c r="H208" s="177"/>
      <c r="I208" s="178" t="str">
        <f t="shared" si="16"/>
        <v/>
      </c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9" t="str">
        <f t="shared" si="17"/>
        <v/>
      </c>
      <c r="AL208" s="179"/>
      <c r="AM208" s="179"/>
      <c r="AN208" s="179"/>
      <c r="AO208" s="179"/>
      <c r="AP208" s="147" t="str">
        <f t="shared" si="18"/>
        <v/>
      </c>
      <c r="AQ208" s="147"/>
      <c r="AR208" s="147"/>
      <c r="AS208" s="147"/>
      <c r="AT208" s="147"/>
      <c r="AU208" s="180" t="str">
        <f t="shared" si="19"/>
        <v/>
      </c>
      <c r="AV208" s="180"/>
      <c r="AW208" s="180"/>
      <c r="AX208" s="180"/>
      <c r="AY208" s="180"/>
      <c r="AZ208" s="180"/>
      <c r="BA208" s="180"/>
      <c r="BB208" s="180"/>
      <c r="BC208" s="180"/>
      <c r="BD208" s="180"/>
      <c r="BE208" s="180"/>
      <c r="BF208" s="180"/>
      <c r="BG208" s="181" t="str">
        <f t="shared" si="20"/>
        <v/>
      </c>
      <c r="BH208" s="180"/>
      <c r="BI208" s="180"/>
      <c r="BJ208" s="180"/>
      <c r="BK208" s="180"/>
      <c r="BL208" s="180"/>
      <c r="BM208" s="180"/>
      <c r="BN208" s="180"/>
      <c r="BO208" s="180"/>
      <c r="BP208" s="180"/>
      <c r="BQ208" s="180"/>
      <c r="BR208" s="182"/>
      <c r="BS208" s="33"/>
      <c r="BT208" s="33"/>
      <c r="BU208" s="33"/>
      <c r="BV208" s="33"/>
      <c r="BW208" s="73"/>
      <c r="BX208" s="33"/>
      <c r="BY208" s="33"/>
      <c r="BZ208" s="74"/>
      <c r="CA208" s="33"/>
      <c r="CB208" s="33"/>
      <c r="CC208" s="33"/>
      <c r="CD208" s="33"/>
      <c r="CE208" s="73"/>
      <c r="CF208" s="33"/>
      <c r="CG208" s="33"/>
      <c r="CH208" s="33"/>
      <c r="CI208" s="33"/>
      <c r="CJ208" s="33"/>
      <c r="CK208" s="33"/>
      <c r="CL208" s="33"/>
      <c r="CM208" s="33"/>
      <c r="CN208" s="33"/>
      <c r="CO208" s="74"/>
    </row>
    <row r="209" spans="1:93" ht="23.1" customHeight="1" x14ac:dyDescent="0.45">
      <c r="A209" s="175" t="str">
        <f t="shared" si="14"/>
        <v/>
      </c>
      <c r="B209" s="152"/>
      <c r="C209" s="152"/>
      <c r="D209" s="152"/>
      <c r="E209" s="176" t="str">
        <f t="shared" si="15"/>
        <v/>
      </c>
      <c r="F209" s="152"/>
      <c r="G209" s="152"/>
      <c r="H209" s="177"/>
      <c r="I209" s="178" t="str">
        <f t="shared" si="16"/>
        <v/>
      </c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9" t="str">
        <f t="shared" si="17"/>
        <v/>
      </c>
      <c r="AL209" s="179"/>
      <c r="AM209" s="179"/>
      <c r="AN209" s="179"/>
      <c r="AO209" s="179"/>
      <c r="AP209" s="147" t="str">
        <f t="shared" si="18"/>
        <v/>
      </c>
      <c r="AQ209" s="147"/>
      <c r="AR209" s="147"/>
      <c r="AS209" s="147"/>
      <c r="AT209" s="147"/>
      <c r="AU209" s="180" t="str">
        <f t="shared" si="19"/>
        <v/>
      </c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1" t="str">
        <f t="shared" si="20"/>
        <v/>
      </c>
      <c r="BH209" s="180"/>
      <c r="BI209" s="180"/>
      <c r="BJ209" s="180"/>
      <c r="BK209" s="180"/>
      <c r="BL209" s="180"/>
      <c r="BM209" s="180"/>
      <c r="BN209" s="180"/>
      <c r="BO209" s="180"/>
      <c r="BP209" s="180"/>
      <c r="BQ209" s="180"/>
      <c r="BR209" s="182"/>
      <c r="BS209" s="33"/>
      <c r="BT209" s="33"/>
      <c r="BU209" s="33"/>
      <c r="BV209" s="33"/>
      <c r="BW209" s="73"/>
      <c r="BX209" s="33"/>
      <c r="BY209" s="33"/>
      <c r="BZ209" s="74"/>
      <c r="CA209" s="33"/>
      <c r="CB209" s="33"/>
      <c r="CC209" s="33"/>
      <c r="CD209" s="33"/>
      <c r="CE209" s="73"/>
      <c r="CF209" s="33"/>
      <c r="CG209" s="33"/>
      <c r="CH209" s="33"/>
      <c r="CI209" s="33"/>
      <c r="CJ209" s="33"/>
      <c r="CK209" s="33"/>
      <c r="CL209" s="33"/>
      <c r="CM209" s="33"/>
      <c r="CN209" s="33"/>
      <c r="CO209" s="74"/>
    </row>
    <row r="210" spans="1:93" ht="23.1" customHeight="1" x14ac:dyDescent="0.45">
      <c r="A210" s="175" t="str">
        <f t="shared" si="14"/>
        <v/>
      </c>
      <c r="B210" s="152"/>
      <c r="C210" s="152"/>
      <c r="D210" s="152"/>
      <c r="E210" s="176" t="str">
        <f t="shared" si="15"/>
        <v/>
      </c>
      <c r="F210" s="152"/>
      <c r="G210" s="152"/>
      <c r="H210" s="177"/>
      <c r="I210" s="178" t="str">
        <f t="shared" si="16"/>
        <v/>
      </c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9" t="str">
        <f t="shared" si="17"/>
        <v/>
      </c>
      <c r="AL210" s="179"/>
      <c r="AM210" s="179"/>
      <c r="AN210" s="179"/>
      <c r="AO210" s="179"/>
      <c r="AP210" s="147" t="str">
        <f t="shared" si="18"/>
        <v/>
      </c>
      <c r="AQ210" s="147"/>
      <c r="AR210" s="147"/>
      <c r="AS210" s="147"/>
      <c r="AT210" s="147"/>
      <c r="AU210" s="180" t="str">
        <f t="shared" si="19"/>
        <v/>
      </c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1" t="str">
        <f t="shared" si="20"/>
        <v/>
      </c>
      <c r="BH210" s="180"/>
      <c r="BI210" s="180"/>
      <c r="BJ210" s="180"/>
      <c r="BK210" s="180"/>
      <c r="BL210" s="180"/>
      <c r="BM210" s="180"/>
      <c r="BN210" s="180"/>
      <c r="BO210" s="180"/>
      <c r="BP210" s="180"/>
      <c r="BQ210" s="180"/>
      <c r="BR210" s="182"/>
      <c r="BS210" s="33"/>
      <c r="BT210" s="33"/>
      <c r="BU210" s="33"/>
      <c r="BV210" s="33"/>
      <c r="BW210" s="73"/>
      <c r="BX210" s="33"/>
      <c r="BY210" s="33"/>
      <c r="BZ210" s="74"/>
      <c r="CA210" s="33"/>
      <c r="CB210" s="33"/>
      <c r="CC210" s="33"/>
      <c r="CD210" s="33"/>
      <c r="CE210" s="73"/>
      <c r="CF210" s="33"/>
      <c r="CG210" s="33"/>
      <c r="CH210" s="33"/>
      <c r="CI210" s="33"/>
      <c r="CJ210" s="33"/>
      <c r="CK210" s="33"/>
      <c r="CL210" s="33"/>
      <c r="CM210" s="33"/>
      <c r="CN210" s="33"/>
      <c r="CO210" s="74"/>
    </row>
    <row r="211" spans="1:93" ht="23.1" customHeight="1" x14ac:dyDescent="0.45">
      <c r="A211" s="175" t="str">
        <f t="shared" si="14"/>
        <v/>
      </c>
      <c r="B211" s="152"/>
      <c r="C211" s="152"/>
      <c r="D211" s="152"/>
      <c r="E211" s="176" t="str">
        <f t="shared" si="15"/>
        <v/>
      </c>
      <c r="F211" s="152"/>
      <c r="G211" s="152"/>
      <c r="H211" s="177"/>
      <c r="I211" s="178" t="str">
        <f t="shared" si="16"/>
        <v/>
      </c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9" t="str">
        <f t="shared" si="17"/>
        <v/>
      </c>
      <c r="AL211" s="179"/>
      <c r="AM211" s="179"/>
      <c r="AN211" s="179"/>
      <c r="AO211" s="179"/>
      <c r="AP211" s="147" t="str">
        <f t="shared" si="18"/>
        <v/>
      </c>
      <c r="AQ211" s="147"/>
      <c r="AR211" s="147"/>
      <c r="AS211" s="147"/>
      <c r="AT211" s="147"/>
      <c r="AU211" s="180" t="str">
        <f t="shared" si="19"/>
        <v/>
      </c>
      <c r="AV211" s="180"/>
      <c r="AW211" s="180"/>
      <c r="AX211" s="180"/>
      <c r="AY211" s="180"/>
      <c r="AZ211" s="180"/>
      <c r="BA211" s="180"/>
      <c r="BB211" s="180"/>
      <c r="BC211" s="180"/>
      <c r="BD211" s="180"/>
      <c r="BE211" s="180"/>
      <c r="BF211" s="180"/>
      <c r="BG211" s="181" t="str">
        <f t="shared" si="20"/>
        <v/>
      </c>
      <c r="BH211" s="180"/>
      <c r="BI211" s="180"/>
      <c r="BJ211" s="180"/>
      <c r="BK211" s="180"/>
      <c r="BL211" s="180"/>
      <c r="BM211" s="180"/>
      <c r="BN211" s="180"/>
      <c r="BO211" s="180"/>
      <c r="BP211" s="180"/>
      <c r="BQ211" s="180"/>
      <c r="BR211" s="182"/>
      <c r="BS211" s="33"/>
      <c r="BT211" s="33"/>
      <c r="BU211" s="33"/>
      <c r="BV211" s="33"/>
      <c r="BW211" s="73"/>
      <c r="BX211" s="33"/>
      <c r="BY211" s="33"/>
      <c r="BZ211" s="74"/>
      <c r="CA211" s="33"/>
      <c r="CB211" s="33"/>
      <c r="CC211" s="33"/>
      <c r="CD211" s="33"/>
      <c r="CE211" s="73"/>
      <c r="CF211" s="33"/>
      <c r="CG211" s="33"/>
      <c r="CH211" s="33"/>
      <c r="CI211" s="33"/>
      <c r="CJ211" s="33"/>
      <c r="CK211" s="33"/>
      <c r="CL211" s="33"/>
      <c r="CM211" s="33"/>
      <c r="CN211" s="33"/>
      <c r="CO211" s="74"/>
    </row>
    <row r="212" spans="1:93" ht="23.1" customHeight="1" x14ac:dyDescent="0.45">
      <c r="A212" s="183" t="str">
        <f t="shared" si="14"/>
        <v/>
      </c>
      <c r="B212" s="146"/>
      <c r="C212" s="146"/>
      <c r="D212" s="146"/>
      <c r="E212" s="184" t="str">
        <f t="shared" si="15"/>
        <v/>
      </c>
      <c r="F212" s="146"/>
      <c r="G212" s="146"/>
      <c r="H212" s="185"/>
      <c r="I212" s="186" t="str">
        <f t="shared" si="16"/>
        <v/>
      </c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7" t="str">
        <f t="shared" si="17"/>
        <v/>
      </c>
      <c r="AL212" s="187"/>
      <c r="AM212" s="187"/>
      <c r="AN212" s="187"/>
      <c r="AO212" s="187"/>
      <c r="AP212" s="155" t="str">
        <f t="shared" si="18"/>
        <v/>
      </c>
      <c r="AQ212" s="155"/>
      <c r="AR212" s="155"/>
      <c r="AS212" s="155"/>
      <c r="AT212" s="155"/>
      <c r="AU212" s="156" t="str">
        <f t="shared" si="19"/>
        <v/>
      </c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  <c r="BF212" s="156"/>
      <c r="BG212" s="157" t="str">
        <f t="shared" si="20"/>
        <v/>
      </c>
      <c r="BH212" s="156"/>
      <c r="BI212" s="156"/>
      <c r="BJ212" s="156"/>
      <c r="BK212" s="156"/>
      <c r="BL212" s="156"/>
      <c r="BM212" s="156"/>
      <c r="BN212" s="156"/>
      <c r="BO212" s="156"/>
      <c r="BP212" s="156"/>
      <c r="BQ212" s="156"/>
      <c r="BR212" s="158"/>
      <c r="BS212" s="72"/>
      <c r="BT212" s="69"/>
      <c r="BU212" s="69"/>
      <c r="BV212" s="69"/>
      <c r="BW212" s="70"/>
      <c r="BX212" s="69"/>
      <c r="BY212" s="69"/>
      <c r="BZ212" s="71"/>
      <c r="CA212" s="69"/>
      <c r="CB212" s="69"/>
      <c r="CC212" s="69"/>
      <c r="CD212" s="71"/>
      <c r="CE212" s="73"/>
      <c r="CF212" s="33"/>
      <c r="CG212" s="33"/>
      <c r="CH212" s="33"/>
      <c r="CI212" s="33"/>
      <c r="CJ212" s="33"/>
      <c r="CK212" s="33"/>
      <c r="CL212" s="33"/>
      <c r="CM212" s="33"/>
      <c r="CN212" s="33"/>
      <c r="CO212" s="74"/>
    </row>
    <row r="213" spans="1:93" ht="23.1" customHeight="1" x14ac:dyDescent="0.45">
      <c r="AU213" s="159" t="s">
        <v>37</v>
      </c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1">
        <f t="shared" si="20"/>
        <v>210000</v>
      </c>
      <c r="BH213" s="162"/>
      <c r="BI213" s="162"/>
      <c r="BJ213" s="162"/>
      <c r="BK213" s="162"/>
      <c r="BL213" s="162"/>
      <c r="BM213" s="162"/>
      <c r="BN213" s="162"/>
      <c r="BO213" s="162"/>
      <c r="BP213" s="162"/>
      <c r="BQ213" s="162"/>
      <c r="BR213" s="163"/>
      <c r="BS213" s="33"/>
      <c r="BT213" s="33"/>
      <c r="BU213" s="33"/>
      <c r="BV213" s="33"/>
      <c r="BW213" s="73"/>
      <c r="BX213" s="33"/>
      <c r="BY213" s="33"/>
      <c r="BZ213" s="74"/>
      <c r="CA213" s="33"/>
      <c r="CB213" s="33"/>
      <c r="CC213" s="33"/>
      <c r="CD213" s="33"/>
      <c r="CE213" s="70"/>
      <c r="CF213" s="69"/>
    </row>
    <row r="214" spans="1:93" ht="23.1" customHeight="1" x14ac:dyDescent="0.45">
      <c r="AU214" s="169" t="s">
        <v>63</v>
      </c>
      <c r="AV214" s="170"/>
      <c r="AW214" s="170"/>
      <c r="AX214" s="170"/>
      <c r="AY214" s="170"/>
      <c r="AZ214" s="170"/>
      <c r="BA214" s="170"/>
      <c r="BB214" s="170"/>
      <c r="BC214" s="170"/>
      <c r="BD214" s="170"/>
      <c r="BE214" s="170"/>
      <c r="BF214" s="170"/>
      <c r="BG214" s="171">
        <f t="shared" si="20"/>
        <v>21000</v>
      </c>
      <c r="BH214" s="172"/>
      <c r="BI214" s="172"/>
      <c r="BJ214" s="172"/>
      <c r="BK214" s="172"/>
      <c r="BL214" s="172"/>
      <c r="BM214" s="172"/>
      <c r="BN214" s="172"/>
      <c r="BO214" s="172"/>
      <c r="BP214" s="172"/>
      <c r="BQ214" s="172"/>
      <c r="BR214" s="173"/>
      <c r="BS214" s="33"/>
      <c r="BT214" s="33"/>
      <c r="BU214" s="33"/>
      <c r="BV214" s="33"/>
      <c r="BW214" s="73"/>
      <c r="BX214" s="33"/>
      <c r="BY214" s="33"/>
      <c r="BZ214" s="74"/>
      <c r="CA214" s="33"/>
      <c r="CB214" s="33"/>
      <c r="CC214" s="33"/>
      <c r="CD214" s="33"/>
      <c r="CE214" s="35"/>
    </row>
    <row r="215" spans="1:93" ht="11.1" customHeight="1" x14ac:dyDescent="0.45">
      <c r="A215" s="174" t="s">
        <v>42</v>
      </c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 t="s">
        <v>43</v>
      </c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</row>
    <row r="216" spans="1:93" ht="14.4" customHeight="1" x14ac:dyDescent="0.45">
      <c r="A216" s="143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3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O216" s="13"/>
      <c r="AP216" s="139" t="s">
        <v>38</v>
      </c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2"/>
      <c r="BA216" s="36"/>
      <c r="BB216" s="140" t="str">
        <f>IF(BC52=0,"",BC52)</f>
        <v>○○銀行</v>
      </c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1" t="str">
        <f>IF(BV52=0,"",BV52)</f>
        <v>○○支店</v>
      </c>
      <c r="BV216" s="141"/>
      <c r="BW216" s="141"/>
      <c r="BX216" s="141"/>
      <c r="BY216" s="141"/>
      <c r="BZ216" s="141"/>
      <c r="CA216" s="141"/>
      <c r="CB216" s="141"/>
      <c r="CC216" s="141"/>
      <c r="CD216" s="141"/>
      <c r="CE216" s="141"/>
      <c r="CF216" s="141"/>
      <c r="CG216" s="141"/>
      <c r="CH216" s="141"/>
      <c r="CI216" s="141"/>
      <c r="CJ216" s="141"/>
      <c r="CK216" s="141"/>
      <c r="CL216" s="141"/>
      <c r="CM216" s="141"/>
      <c r="CN216" s="141"/>
      <c r="CO216" s="142"/>
    </row>
    <row r="217" spans="1:93" ht="14.4" customHeight="1" x14ac:dyDescent="0.45">
      <c r="A217" s="143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3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O217" s="34"/>
      <c r="AP217" s="148" t="s">
        <v>39</v>
      </c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33"/>
      <c r="BA217" s="149" t="str">
        <f>IF(BB53=0,"",BB53)</f>
        <v>当座</v>
      </c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  <c r="BL217" s="150"/>
      <c r="BM217" s="150"/>
      <c r="BN217" s="44"/>
      <c r="BO217" s="151">
        <f>IF(BP53=0,"",BP53)</f>
        <v>12456</v>
      </c>
      <c r="BP217" s="151"/>
      <c r="BQ217" s="151"/>
      <c r="BR217" s="151"/>
      <c r="BS217" s="151"/>
      <c r="BT217" s="151"/>
      <c r="BU217" s="151"/>
      <c r="BV217" s="151"/>
      <c r="BW217" s="151"/>
      <c r="BX217" s="151"/>
      <c r="BY217" s="151"/>
      <c r="BZ217" s="151"/>
      <c r="CA217" s="151"/>
      <c r="CB217" s="151"/>
      <c r="CC217" s="151"/>
      <c r="CD217" s="151"/>
      <c r="CE217" s="151"/>
      <c r="CF217" s="151"/>
      <c r="CG217" s="151"/>
      <c r="CH217" s="151"/>
      <c r="CI217" s="151"/>
      <c r="CJ217" s="151"/>
      <c r="CK217" s="151"/>
      <c r="CL217" s="151"/>
      <c r="CM217" s="151"/>
      <c r="CN217" s="151"/>
      <c r="CO217" s="45"/>
    </row>
    <row r="218" spans="1:93" ht="14.4" customHeight="1" x14ac:dyDescent="0.45">
      <c r="A218" s="143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3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O218" s="34"/>
      <c r="AP218" s="148" t="s">
        <v>40</v>
      </c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33"/>
      <c r="BA218" s="79"/>
      <c r="BB218" s="152" t="str">
        <f>IF(BC54=0,"",BC54)</f>
        <v>〇〇〇〇〇（カ</v>
      </c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2"/>
      <c r="BR218" s="152"/>
      <c r="BS218" s="152"/>
      <c r="BT218" s="152"/>
      <c r="BU218" s="152"/>
      <c r="BV218" s="152"/>
      <c r="BW218" s="152"/>
      <c r="BX218" s="152"/>
      <c r="BY218" s="152"/>
      <c r="BZ218" s="152"/>
      <c r="CA218" s="152"/>
      <c r="CB218" s="152"/>
      <c r="CC218" s="152"/>
      <c r="CD218" s="152"/>
      <c r="CE218" s="152"/>
      <c r="CF218" s="152"/>
      <c r="CG218" s="152"/>
      <c r="CH218" s="152"/>
      <c r="CI218" s="152"/>
      <c r="CJ218" s="152"/>
      <c r="CK218" s="152"/>
      <c r="CL218" s="152"/>
      <c r="CM218" s="152"/>
      <c r="CN218" s="152"/>
      <c r="CO218" s="45"/>
    </row>
    <row r="219" spans="1:93" ht="14.4" customHeight="1" x14ac:dyDescent="0.45">
      <c r="A219" s="143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3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O219" s="4"/>
      <c r="AP219" s="145" t="s">
        <v>41</v>
      </c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5"/>
      <c r="BA219" s="77"/>
      <c r="BB219" s="146" t="str">
        <f>IF(BC55=0,"",BC55)</f>
        <v>〇〇〇〇〇株式会社</v>
      </c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  <c r="BU219" s="146"/>
      <c r="BV219" s="146"/>
      <c r="BW219" s="146"/>
      <c r="BX219" s="146"/>
      <c r="BY219" s="146"/>
      <c r="BZ219" s="146"/>
      <c r="CA219" s="146"/>
      <c r="CB219" s="146"/>
      <c r="CC219" s="146"/>
      <c r="CD219" s="146"/>
      <c r="CE219" s="146"/>
      <c r="CF219" s="146"/>
      <c r="CG219" s="146"/>
      <c r="CH219" s="146"/>
      <c r="CI219" s="146"/>
      <c r="CJ219" s="146"/>
      <c r="CK219" s="146"/>
      <c r="CL219" s="146"/>
      <c r="CM219" s="146"/>
      <c r="CN219" s="146"/>
      <c r="CO219" s="80"/>
    </row>
    <row r="220" spans="1:93" ht="12" customHeight="1" x14ac:dyDescent="0.45"/>
    <row r="221" spans="1:93" ht="12" customHeight="1" x14ac:dyDescent="0.45">
      <c r="F221" s="153" t="s">
        <v>90</v>
      </c>
      <c r="G221" s="150"/>
      <c r="H221" s="150"/>
      <c r="I221" s="150"/>
      <c r="J221" s="150"/>
      <c r="K221" s="150"/>
      <c r="L221" s="150"/>
      <c r="M221" s="150"/>
      <c r="N221" s="150"/>
      <c r="O221" s="154"/>
      <c r="P221" s="153" t="s">
        <v>44</v>
      </c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4"/>
      <c r="BD221" s="153" t="s">
        <v>89</v>
      </c>
      <c r="BE221" s="150"/>
      <c r="BF221" s="150"/>
      <c r="BG221" s="150"/>
      <c r="BH221" s="150"/>
      <c r="BI221" s="150"/>
      <c r="BJ221" s="150"/>
      <c r="BK221" s="150"/>
      <c r="BL221" s="150"/>
      <c r="BM221" s="150"/>
      <c r="BN221" s="150"/>
      <c r="BO221" s="150"/>
      <c r="BP221" s="150"/>
      <c r="BQ221" s="150"/>
      <c r="BR221" s="150"/>
      <c r="BS221" s="150"/>
      <c r="BT221" s="150"/>
      <c r="BU221" s="150"/>
      <c r="BV221" s="150"/>
      <c r="BW221" s="154"/>
      <c r="BX221" s="147" t="s">
        <v>45</v>
      </c>
      <c r="BY221" s="147"/>
      <c r="BZ221" s="147"/>
      <c r="CA221" s="147"/>
      <c r="CB221" s="147"/>
      <c r="CC221" s="147"/>
      <c r="CD221" s="147"/>
      <c r="CE221" s="147"/>
      <c r="CF221" s="147"/>
      <c r="CG221" s="147"/>
    </row>
    <row r="222" spans="1:93" ht="12" customHeight="1" x14ac:dyDescent="0.45">
      <c r="F222" s="70"/>
      <c r="G222" s="69"/>
      <c r="H222" s="69"/>
      <c r="I222" s="69"/>
      <c r="J222" s="69"/>
      <c r="K222" s="69"/>
      <c r="L222" s="69"/>
      <c r="M222" s="69"/>
      <c r="N222" s="69"/>
      <c r="O222" s="69"/>
      <c r="P222" s="70"/>
      <c r="Q222" s="69"/>
      <c r="R222" s="69"/>
      <c r="S222" s="69"/>
      <c r="T222" s="69"/>
      <c r="U222" s="69"/>
      <c r="V222" s="69"/>
      <c r="W222" s="69"/>
      <c r="X222" s="69"/>
      <c r="Y222" s="71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70"/>
      <c r="AK222" s="69"/>
      <c r="AL222" s="69"/>
      <c r="AM222" s="69"/>
      <c r="AN222" s="69"/>
      <c r="AO222" s="69"/>
      <c r="AP222" s="69"/>
      <c r="AQ222" s="69"/>
      <c r="AR222" s="69"/>
      <c r="AS222" s="71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70"/>
      <c r="BE222" s="69"/>
      <c r="BF222" s="69"/>
      <c r="BG222" s="69"/>
      <c r="BH222" s="69"/>
      <c r="BI222" s="69"/>
      <c r="BJ222" s="69"/>
      <c r="BK222" s="69"/>
      <c r="BL222" s="69"/>
      <c r="BM222" s="71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70"/>
      <c r="BY222" s="69"/>
      <c r="BZ222" s="69"/>
      <c r="CA222" s="69"/>
      <c r="CB222" s="69"/>
      <c r="CC222" s="69"/>
      <c r="CD222" s="69"/>
      <c r="CE222" s="69"/>
      <c r="CF222" s="69"/>
      <c r="CG222" s="71"/>
    </row>
    <row r="223" spans="1:93" ht="12" customHeight="1" x14ac:dyDescent="0.45">
      <c r="F223" s="35"/>
      <c r="P223" s="35"/>
      <c r="Y223" s="61"/>
      <c r="AJ223" s="35"/>
      <c r="AS223" s="61"/>
      <c r="BD223" s="35"/>
      <c r="BM223" s="61"/>
      <c r="BX223" s="35"/>
      <c r="CG223" s="61"/>
    </row>
    <row r="224" spans="1:93" ht="12" customHeight="1" x14ac:dyDescent="0.45">
      <c r="F224" s="35"/>
      <c r="P224" s="35"/>
      <c r="Y224" s="61"/>
      <c r="AJ224" s="35"/>
      <c r="AS224" s="61"/>
      <c r="BD224" s="35"/>
      <c r="BM224" s="61"/>
      <c r="BX224" s="35"/>
      <c r="CG224" s="61"/>
    </row>
    <row r="225" spans="6:85" ht="12" customHeight="1" x14ac:dyDescent="0.45">
      <c r="F225" s="62"/>
      <c r="G225" s="63"/>
      <c r="H225" s="63"/>
      <c r="I225" s="63"/>
      <c r="J225" s="63"/>
      <c r="K225" s="63"/>
      <c r="L225" s="63"/>
      <c r="M225" s="63"/>
      <c r="N225" s="63"/>
      <c r="O225" s="63"/>
      <c r="P225" s="62"/>
      <c r="Q225" s="63"/>
      <c r="R225" s="63"/>
      <c r="S225" s="63"/>
      <c r="T225" s="63"/>
      <c r="U225" s="63"/>
      <c r="V225" s="63"/>
      <c r="W225" s="63"/>
      <c r="X225" s="63"/>
      <c r="Y225" s="64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2"/>
      <c r="AK225" s="63"/>
      <c r="AL225" s="63"/>
      <c r="AM225" s="63"/>
      <c r="AN225" s="63"/>
      <c r="AO225" s="63"/>
      <c r="AP225" s="63"/>
      <c r="AQ225" s="63"/>
      <c r="AR225" s="63"/>
      <c r="AS225" s="64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2"/>
      <c r="BE225" s="63"/>
      <c r="BF225" s="63"/>
      <c r="BG225" s="63"/>
      <c r="BH225" s="63"/>
      <c r="BI225" s="63"/>
      <c r="BJ225" s="63"/>
      <c r="BK225" s="63"/>
      <c r="BL225" s="63"/>
      <c r="BM225" s="64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2"/>
      <c r="BY225" s="63"/>
      <c r="BZ225" s="63"/>
      <c r="CA225" s="63"/>
      <c r="CB225" s="63"/>
      <c r="CC225" s="63"/>
      <c r="CD225" s="63"/>
      <c r="CE225" s="63"/>
      <c r="CF225" s="63"/>
      <c r="CG225" s="64"/>
    </row>
  </sheetData>
  <sheetProtection algorithmName="SHA-512" hashValue="9nF9W6oWvFEEiyfS2QMXasAs1FtNNOkIVBuJvrrfpsyVWKkWd8/JKbMUVeQJ/9h+UkZRVcF39d9qTTsl8FHCzg==" saltValue="AEzMiv0zbk5rYDmaSj4/lQ==" spinCount="100000" sheet="1" objects="1" scenarios="1"/>
  <protectedRanges>
    <protectedRange sqref="U33:AL34" name="範囲16"/>
    <protectedRange sqref="BC54:CO55" name="範囲15"/>
    <protectedRange sqref="BB53:BN53" name="範囲13"/>
    <protectedRange sqref="B41:BS48" name="範囲11"/>
    <protectedRange sqref="U23:AL30" name="範囲9"/>
    <protectedRange sqref="Z19:BT20" name="範囲7"/>
    <protectedRange sqref="BD14:CP14" name="範囲5"/>
    <protectedRange sqref="AY10 AZ10:CP11 AX11:AY11" name="範囲3"/>
    <protectedRange sqref="BV7:CO7" name="範囲1"/>
    <protectedRange sqref="BB9:BK9" name="範囲2"/>
    <protectedRange sqref="AY12 AZ12:CK13 AX13:AY13" name="範囲4"/>
    <protectedRange sqref="AZ15:BN15" name="範囲6"/>
    <protectedRange sqref="CF20:CN20" name="範囲8"/>
    <protectedRange sqref="BG38:BS38" name="範囲10"/>
    <protectedRange sqref="BC52:CP52" name="範囲12"/>
    <protectedRange sqref="BP53:CO53" name="範囲14"/>
  </protectedRanges>
  <mergeCells count="691">
    <mergeCell ref="A72:AL73"/>
    <mergeCell ref="A126:AL127"/>
    <mergeCell ref="A180:AL181"/>
    <mergeCell ref="DK12:EF12"/>
    <mergeCell ref="DK13:EF13"/>
    <mergeCell ref="DS167:ED167"/>
    <mergeCell ref="DS168:ED168"/>
    <mergeCell ref="EE168:EP168"/>
    <mergeCell ref="AG64:BI64"/>
    <mergeCell ref="B66:AL66"/>
    <mergeCell ref="AL58:BD60"/>
    <mergeCell ref="CE78:CM78"/>
    <mergeCell ref="AO68:AW69"/>
    <mergeCell ref="AO70:AW71"/>
    <mergeCell ref="P70:AK70"/>
    <mergeCell ref="P71:AK71"/>
    <mergeCell ref="CV47:CY47"/>
    <mergeCell ref="CZ47:DC47"/>
    <mergeCell ref="DD47:EE47"/>
    <mergeCell ref="EF47:EJ47"/>
    <mergeCell ref="EK47:EO47"/>
    <mergeCell ref="EP47:FA47"/>
    <mergeCell ref="CV45:CY45"/>
    <mergeCell ref="EQ168:FB168"/>
    <mergeCell ref="A122:I122"/>
    <mergeCell ref="J122:AK123"/>
    <mergeCell ref="A123:I123"/>
    <mergeCell ref="A134:S134"/>
    <mergeCell ref="P124:AK124"/>
    <mergeCell ref="P125:AK125"/>
    <mergeCell ref="AO122:AW123"/>
    <mergeCell ref="AX122:CO123"/>
    <mergeCell ref="AO124:AW125"/>
    <mergeCell ref="AX124:CJ125"/>
    <mergeCell ref="AY127:BM127"/>
    <mergeCell ref="Y131:BS132"/>
    <mergeCell ref="A132:N132"/>
    <mergeCell ref="O132:W132"/>
    <mergeCell ref="BT132:CD132"/>
    <mergeCell ref="BC126:CO126"/>
    <mergeCell ref="AL134:AZ134"/>
    <mergeCell ref="BA134:BR134"/>
    <mergeCell ref="BS134:CB134"/>
    <mergeCell ref="CC134:CO134"/>
    <mergeCell ref="CK124:CN125"/>
    <mergeCell ref="EF1:EZ3"/>
    <mergeCell ref="EX14:FU14"/>
    <mergeCell ref="AI1:BJ1"/>
    <mergeCell ref="CL13:CN13"/>
    <mergeCell ref="ER12:GE13"/>
    <mergeCell ref="GF13:GH13"/>
    <mergeCell ref="FP7:GI7"/>
    <mergeCell ref="CW8:EG8"/>
    <mergeCell ref="EV9:FE9"/>
    <mergeCell ref="EJ10:EQ11"/>
    <mergeCell ref="ER10:GJ11"/>
    <mergeCell ref="FG7:FO7"/>
    <mergeCell ref="AH6:BJ6"/>
    <mergeCell ref="BV7:CO7"/>
    <mergeCell ref="C8:AM8"/>
    <mergeCell ref="BB9:BK9"/>
    <mergeCell ref="CV10:DD10"/>
    <mergeCell ref="CV11:DD11"/>
    <mergeCell ref="B10:J10"/>
    <mergeCell ref="B11:J11"/>
    <mergeCell ref="DE10:EF11"/>
    <mergeCell ref="K10:AL11"/>
    <mergeCell ref="BM7:BU7"/>
    <mergeCell ref="EJ12:EQ13"/>
    <mergeCell ref="DS52:EF52"/>
    <mergeCell ref="FP52:GJ52"/>
    <mergeCell ref="CK71:CN71"/>
    <mergeCell ref="CV53:DR53"/>
    <mergeCell ref="DS53:EF53"/>
    <mergeCell ref="EK53:ET53"/>
    <mergeCell ref="EV53:FH53"/>
    <mergeCell ref="FJ53:GI53"/>
    <mergeCell ref="CV54:DR54"/>
    <mergeCell ref="DS54:EF54"/>
    <mergeCell ref="EK54:ET54"/>
    <mergeCell ref="EW54:GI54"/>
    <mergeCell ref="CV55:DR55"/>
    <mergeCell ref="DS55:EF55"/>
    <mergeCell ref="EK55:ET55"/>
    <mergeCell ref="EW55:GI55"/>
    <mergeCell ref="CC64:CL64"/>
    <mergeCell ref="BU65:CN65"/>
    <mergeCell ref="AX68:CO69"/>
    <mergeCell ref="AX70:CJ71"/>
    <mergeCell ref="BA67:BJ67"/>
    <mergeCell ref="CV46:CY46"/>
    <mergeCell ref="CZ46:DC46"/>
    <mergeCell ref="DD46:EE46"/>
    <mergeCell ref="EF46:EJ46"/>
    <mergeCell ref="EK46:EO46"/>
    <mergeCell ref="EP46:FA46"/>
    <mergeCell ref="FB46:FM46"/>
    <mergeCell ref="FB47:FM47"/>
    <mergeCell ref="EK52:ET52"/>
    <mergeCell ref="EW52:FO52"/>
    <mergeCell ref="EP50:FA50"/>
    <mergeCell ref="FB50:FM50"/>
    <mergeCell ref="CV51:DR51"/>
    <mergeCell ref="DS51:EF51"/>
    <mergeCell ref="CV52:DR52"/>
    <mergeCell ref="CV48:CY48"/>
    <mergeCell ref="CZ48:DC48"/>
    <mergeCell ref="DD48:EE48"/>
    <mergeCell ref="EF48:EJ48"/>
    <mergeCell ref="EK48:EO48"/>
    <mergeCell ref="EP48:FA48"/>
    <mergeCell ref="FB48:FM48"/>
    <mergeCell ref="EP49:FA49"/>
    <mergeCell ref="FB49:FM49"/>
    <mergeCell ref="CV44:CY44"/>
    <mergeCell ref="CZ44:DC44"/>
    <mergeCell ref="DD44:EE44"/>
    <mergeCell ref="EF44:EJ44"/>
    <mergeCell ref="EK44:EO44"/>
    <mergeCell ref="EP44:FA44"/>
    <mergeCell ref="FB44:FM44"/>
    <mergeCell ref="CZ45:DC45"/>
    <mergeCell ref="DD45:EE45"/>
    <mergeCell ref="EF45:EJ45"/>
    <mergeCell ref="EK45:EO45"/>
    <mergeCell ref="EP45:FA45"/>
    <mergeCell ref="FB45:FM45"/>
    <mergeCell ref="FB41:FM41"/>
    <mergeCell ref="CV42:CY42"/>
    <mergeCell ref="CZ42:DC42"/>
    <mergeCell ref="DD42:EE42"/>
    <mergeCell ref="EF42:EJ42"/>
    <mergeCell ref="EK42:EO42"/>
    <mergeCell ref="EP42:FA42"/>
    <mergeCell ref="FB42:FM42"/>
    <mergeCell ref="CV43:CY43"/>
    <mergeCell ref="CZ43:DC43"/>
    <mergeCell ref="DD43:EE43"/>
    <mergeCell ref="EF43:EJ43"/>
    <mergeCell ref="EK43:EO43"/>
    <mergeCell ref="EP43:FA43"/>
    <mergeCell ref="FB43:FM43"/>
    <mergeCell ref="AV43:BG43"/>
    <mergeCell ref="AV50:BG50"/>
    <mergeCell ref="BH50:BS50"/>
    <mergeCell ref="FO20:FY20"/>
    <mergeCell ref="FZ20:GH20"/>
    <mergeCell ref="EG22:EU22"/>
    <mergeCell ref="CW23:DM24"/>
    <mergeCell ref="DO23:EF24"/>
    <mergeCell ref="EG23:EU24"/>
    <mergeCell ref="CW25:DM26"/>
    <mergeCell ref="DO25:EF26"/>
    <mergeCell ref="CV22:DN22"/>
    <mergeCell ref="DC34:DN34"/>
    <mergeCell ref="CV38:DI38"/>
    <mergeCell ref="EP38:EZ38"/>
    <mergeCell ref="FA38:FM38"/>
    <mergeCell ref="FQ38:GJ38"/>
    <mergeCell ref="CV40:CY40"/>
    <mergeCell ref="CZ40:DC40"/>
    <mergeCell ref="DD40:EE40"/>
    <mergeCell ref="EF40:EJ40"/>
    <mergeCell ref="EK40:EO40"/>
    <mergeCell ref="EP40:FA40"/>
    <mergeCell ref="FB40:FM40"/>
    <mergeCell ref="CW29:DM30"/>
    <mergeCell ref="DO29:EF30"/>
    <mergeCell ref="CW31:DM31"/>
    <mergeCell ref="DO31:EF32"/>
    <mergeCell ref="EG31:EU32"/>
    <mergeCell ref="DC32:DN32"/>
    <mergeCell ref="CW33:DM33"/>
    <mergeCell ref="DO33:EF34"/>
    <mergeCell ref="BH43:BS43"/>
    <mergeCell ref="CV41:CY41"/>
    <mergeCell ref="CZ41:DC41"/>
    <mergeCell ref="DD41:EE41"/>
    <mergeCell ref="EF41:EJ41"/>
    <mergeCell ref="EK41:EO41"/>
    <mergeCell ref="EP41:FA41"/>
    <mergeCell ref="EJ14:ES14"/>
    <mergeCell ref="ET14:EW14"/>
    <mergeCell ref="EB6:FD6"/>
    <mergeCell ref="ET15:FH15"/>
    <mergeCell ref="DT19:FN20"/>
    <mergeCell ref="CV20:DI20"/>
    <mergeCell ref="DJ20:DR20"/>
    <mergeCell ref="CW27:DM27"/>
    <mergeCell ref="DO27:EF28"/>
    <mergeCell ref="DC28:DN28"/>
    <mergeCell ref="CV14:EG15"/>
    <mergeCell ref="AK103:AO103"/>
    <mergeCell ref="AP103:AT103"/>
    <mergeCell ref="AU103:BF103"/>
    <mergeCell ref="BG103:BR103"/>
    <mergeCell ref="A101:D101"/>
    <mergeCell ref="E101:H101"/>
    <mergeCell ref="I101:AJ101"/>
    <mergeCell ref="AK101:AO101"/>
    <mergeCell ref="AP101:AT101"/>
    <mergeCell ref="AU101:BF101"/>
    <mergeCell ref="BG101:BR101"/>
    <mergeCell ref="A102:D102"/>
    <mergeCell ref="E102:H102"/>
    <mergeCell ref="I102:AJ102"/>
    <mergeCell ref="AK102:AO102"/>
    <mergeCell ref="AP102:AT102"/>
    <mergeCell ref="AU102:BF102"/>
    <mergeCell ref="BG102:BR102"/>
    <mergeCell ref="J43:AK43"/>
    <mergeCell ref="AL43:AP43"/>
    <mergeCell ref="AQ43:AU43"/>
    <mergeCell ref="BH41:BS41"/>
    <mergeCell ref="A68:I68"/>
    <mergeCell ref="J68:AK69"/>
    <mergeCell ref="A69:I69"/>
    <mergeCell ref="B44:E44"/>
    <mergeCell ref="F44:I44"/>
    <mergeCell ref="J44:AK44"/>
    <mergeCell ref="AL44:AP44"/>
    <mergeCell ref="AQ44:AU44"/>
    <mergeCell ref="AV44:BG44"/>
    <mergeCell ref="BH44:BS44"/>
    <mergeCell ref="B45:E45"/>
    <mergeCell ref="F45:I45"/>
    <mergeCell ref="J45:AK45"/>
    <mergeCell ref="AL45:AP45"/>
    <mergeCell ref="AQ45:AU45"/>
    <mergeCell ref="AV45:BG45"/>
    <mergeCell ref="BH45:BS45"/>
    <mergeCell ref="B46:E46"/>
    <mergeCell ref="F46:I46"/>
    <mergeCell ref="J46:AK46"/>
    <mergeCell ref="BT78:CD78"/>
    <mergeCell ref="C25:S26"/>
    <mergeCell ref="U25:AL26"/>
    <mergeCell ref="C27:S27"/>
    <mergeCell ref="U27:AL28"/>
    <mergeCell ref="I28:T28"/>
    <mergeCell ref="C29:S30"/>
    <mergeCell ref="U29:AL30"/>
    <mergeCell ref="C31:S31"/>
    <mergeCell ref="U31:AL32"/>
    <mergeCell ref="AM31:BA32"/>
    <mergeCell ref="BW38:CP38"/>
    <mergeCell ref="AO72:AX72"/>
    <mergeCell ref="AY72:BB72"/>
    <mergeCell ref="BC72:CO72"/>
    <mergeCell ref="B42:E42"/>
    <mergeCell ref="F42:I42"/>
    <mergeCell ref="J42:AK42"/>
    <mergeCell ref="AL42:AP42"/>
    <mergeCell ref="AQ42:AU42"/>
    <mergeCell ref="AV42:BG42"/>
    <mergeCell ref="BH42:BS42"/>
    <mergeCell ref="B43:E43"/>
    <mergeCell ref="F43:I43"/>
    <mergeCell ref="A98:D98"/>
    <mergeCell ref="E98:H98"/>
    <mergeCell ref="I98:AJ98"/>
    <mergeCell ref="AK98:AO98"/>
    <mergeCell ref="AP98:AT98"/>
    <mergeCell ref="AU98:BF98"/>
    <mergeCell ref="BG98:BR98"/>
    <mergeCell ref="AY73:BM73"/>
    <mergeCell ref="Y77:BS78"/>
    <mergeCell ref="A78:N78"/>
    <mergeCell ref="O78:W78"/>
    <mergeCell ref="AL80:AZ80"/>
    <mergeCell ref="B81:R82"/>
    <mergeCell ref="T81:AK82"/>
    <mergeCell ref="AL81:AZ82"/>
    <mergeCell ref="B83:R84"/>
    <mergeCell ref="T83:AK84"/>
    <mergeCell ref="B85:R85"/>
    <mergeCell ref="T85:AK86"/>
    <mergeCell ref="H86:S86"/>
    <mergeCell ref="A80:S80"/>
    <mergeCell ref="B87:R88"/>
    <mergeCell ref="T87:AK88"/>
    <mergeCell ref="B89:R89"/>
    <mergeCell ref="Q12:AL12"/>
    <mergeCell ref="B14:AM15"/>
    <mergeCell ref="B20:O20"/>
    <mergeCell ref="AP10:AX11"/>
    <mergeCell ref="AY10:CP11"/>
    <mergeCell ref="AP12:AX13"/>
    <mergeCell ref="AY12:CK13"/>
    <mergeCell ref="AM22:BA22"/>
    <mergeCell ref="C23:S24"/>
    <mergeCell ref="U23:AL24"/>
    <mergeCell ref="AM23:BA24"/>
    <mergeCell ref="P20:X20"/>
    <mergeCell ref="BU20:CE20"/>
    <mergeCell ref="CF20:CN20"/>
    <mergeCell ref="AP14:AY14"/>
    <mergeCell ref="AZ14:BC14"/>
    <mergeCell ref="BD14:CP14"/>
    <mergeCell ref="B22:T22"/>
    <mergeCell ref="AZ15:BN15"/>
    <mergeCell ref="Z19:BT20"/>
    <mergeCell ref="Q13:AL13"/>
    <mergeCell ref="I32:T32"/>
    <mergeCell ref="B41:E41"/>
    <mergeCell ref="F41:I41"/>
    <mergeCell ref="J41:AK41"/>
    <mergeCell ref="AL41:AP41"/>
    <mergeCell ref="AQ41:AU41"/>
    <mergeCell ref="AV41:BG41"/>
    <mergeCell ref="C33:S33"/>
    <mergeCell ref="U33:AL34"/>
    <mergeCell ref="I34:T34"/>
    <mergeCell ref="B38:O38"/>
    <mergeCell ref="AV38:BF38"/>
    <mergeCell ref="BG38:BS38"/>
    <mergeCell ref="B40:E40"/>
    <mergeCell ref="F40:I40"/>
    <mergeCell ref="J40:AK40"/>
    <mergeCell ref="AL40:AP40"/>
    <mergeCell ref="AQ40:AU40"/>
    <mergeCell ref="AV40:BG40"/>
    <mergeCell ref="BH40:BS40"/>
    <mergeCell ref="U35:AL35"/>
    <mergeCell ref="U36:AL36"/>
    <mergeCell ref="AL46:AP46"/>
    <mergeCell ref="AQ46:AU46"/>
    <mergeCell ref="AV46:BG46"/>
    <mergeCell ref="BH46:BS46"/>
    <mergeCell ref="B47:E47"/>
    <mergeCell ref="F47:I47"/>
    <mergeCell ref="J47:AK47"/>
    <mergeCell ref="AL47:AP47"/>
    <mergeCell ref="AQ47:AU47"/>
    <mergeCell ref="AV47:BG47"/>
    <mergeCell ref="BH47:BS47"/>
    <mergeCell ref="B48:E48"/>
    <mergeCell ref="F48:I48"/>
    <mergeCell ref="J48:AK48"/>
    <mergeCell ref="AL48:AP48"/>
    <mergeCell ref="AQ48:AU48"/>
    <mergeCell ref="AV48:BG48"/>
    <mergeCell ref="BH48:BS48"/>
    <mergeCell ref="AV49:BG49"/>
    <mergeCell ref="BH49:BS49"/>
    <mergeCell ref="B54:X54"/>
    <mergeCell ref="Y54:AL54"/>
    <mergeCell ref="AQ54:AZ54"/>
    <mergeCell ref="BC54:CO54"/>
    <mergeCell ref="B55:X55"/>
    <mergeCell ref="Y55:AL55"/>
    <mergeCell ref="AQ55:AZ55"/>
    <mergeCell ref="BC55:CO55"/>
    <mergeCell ref="B51:X51"/>
    <mergeCell ref="Y51:AL51"/>
    <mergeCell ref="B52:X52"/>
    <mergeCell ref="Y52:AL52"/>
    <mergeCell ref="AQ52:AZ52"/>
    <mergeCell ref="BC52:BU52"/>
    <mergeCell ref="BV52:CP52"/>
    <mergeCell ref="B53:X53"/>
    <mergeCell ref="Y53:AL53"/>
    <mergeCell ref="AQ53:AZ53"/>
    <mergeCell ref="BB53:BN53"/>
    <mergeCell ref="BP53:CO53"/>
    <mergeCell ref="T89:AK90"/>
    <mergeCell ref="AL89:AZ90"/>
    <mergeCell ref="H90:S90"/>
    <mergeCell ref="B91:R91"/>
    <mergeCell ref="T91:AK92"/>
    <mergeCell ref="H92:S92"/>
    <mergeCell ref="A94:N94"/>
    <mergeCell ref="AU94:BE94"/>
    <mergeCell ref="BF94:BR94"/>
    <mergeCell ref="BV94:CO94"/>
    <mergeCell ref="A96:D96"/>
    <mergeCell ref="E96:H96"/>
    <mergeCell ref="I96:AJ96"/>
    <mergeCell ref="AK96:AO96"/>
    <mergeCell ref="AP96:AT96"/>
    <mergeCell ref="AU96:BF96"/>
    <mergeCell ref="BG96:BR96"/>
    <mergeCell ref="A97:D97"/>
    <mergeCell ref="E97:H97"/>
    <mergeCell ref="I97:AJ97"/>
    <mergeCell ref="AK97:AO97"/>
    <mergeCell ref="AP97:AT97"/>
    <mergeCell ref="AU97:BF97"/>
    <mergeCell ref="BG97:BR97"/>
    <mergeCell ref="A104:D104"/>
    <mergeCell ref="E104:H104"/>
    <mergeCell ref="I104:AJ104"/>
    <mergeCell ref="AK104:AO104"/>
    <mergeCell ref="AP104:AT104"/>
    <mergeCell ref="AU104:BF104"/>
    <mergeCell ref="BG104:BR104"/>
    <mergeCell ref="A99:D99"/>
    <mergeCell ref="E99:H99"/>
    <mergeCell ref="I99:AJ99"/>
    <mergeCell ref="AK99:AO99"/>
    <mergeCell ref="AP99:AT99"/>
    <mergeCell ref="AU99:BF99"/>
    <mergeCell ref="BG99:BR99"/>
    <mergeCell ref="A100:D100"/>
    <mergeCell ref="E100:H100"/>
    <mergeCell ref="I100:AJ100"/>
    <mergeCell ref="AK100:AO100"/>
    <mergeCell ref="AP100:AT100"/>
    <mergeCell ref="AU100:BF100"/>
    <mergeCell ref="BG100:BR100"/>
    <mergeCell ref="A103:D103"/>
    <mergeCell ref="E103:H103"/>
    <mergeCell ref="I103:AJ103"/>
    <mergeCell ref="AU105:BF105"/>
    <mergeCell ref="BG105:BR105"/>
    <mergeCell ref="AU106:BF106"/>
    <mergeCell ref="BG106:BR106"/>
    <mergeCell ref="AP108:AY108"/>
    <mergeCell ref="BB108:BT108"/>
    <mergeCell ref="BU108:CO108"/>
    <mergeCell ref="AP109:AY109"/>
    <mergeCell ref="BA109:BM109"/>
    <mergeCell ref="BO109:CN109"/>
    <mergeCell ref="AP110:AY110"/>
    <mergeCell ref="BB110:CN110"/>
    <mergeCell ref="AP111:AY111"/>
    <mergeCell ref="BB111:CN111"/>
    <mergeCell ref="AG118:BI118"/>
    <mergeCell ref="CC118:CL118"/>
    <mergeCell ref="BU119:CN119"/>
    <mergeCell ref="B120:AL120"/>
    <mergeCell ref="BA121:BJ121"/>
    <mergeCell ref="AL135:AZ136"/>
    <mergeCell ref="B137:R138"/>
    <mergeCell ref="T137:AK138"/>
    <mergeCell ref="CE132:CM132"/>
    <mergeCell ref="AO126:AX126"/>
    <mergeCell ref="AY126:BB126"/>
    <mergeCell ref="B139:R139"/>
    <mergeCell ref="T139:AK140"/>
    <mergeCell ref="H140:S140"/>
    <mergeCell ref="B135:R136"/>
    <mergeCell ref="T135:AK136"/>
    <mergeCell ref="B141:R142"/>
    <mergeCell ref="T141:AK142"/>
    <mergeCell ref="B143:R143"/>
    <mergeCell ref="T143:AK144"/>
    <mergeCell ref="AL143:AZ144"/>
    <mergeCell ref="H144:S144"/>
    <mergeCell ref="B145:R145"/>
    <mergeCell ref="T145:AK146"/>
    <mergeCell ref="H146:S146"/>
    <mergeCell ref="A148:N148"/>
    <mergeCell ref="AU148:BE148"/>
    <mergeCell ref="BF148:BR148"/>
    <mergeCell ref="A150:D150"/>
    <mergeCell ref="E150:H150"/>
    <mergeCell ref="I150:AJ150"/>
    <mergeCell ref="AK150:AO150"/>
    <mergeCell ref="AP150:AT150"/>
    <mergeCell ref="AU150:BF150"/>
    <mergeCell ref="BG150:BR150"/>
    <mergeCell ref="BS150:CD150"/>
    <mergeCell ref="CE150:CO150"/>
    <mergeCell ref="A151:D151"/>
    <mergeCell ref="E151:H151"/>
    <mergeCell ref="I151:AJ151"/>
    <mergeCell ref="AK151:AO151"/>
    <mergeCell ref="AP151:AT151"/>
    <mergeCell ref="AU151:BF151"/>
    <mergeCell ref="BG151:BR151"/>
    <mergeCell ref="A152:D152"/>
    <mergeCell ref="E152:H152"/>
    <mergeCell ref="I152:AJ152"/>
    <mergeCell ref="AK152:AO152"/>
    <mergeCell ref="AP152:AT152"/>
    <mergeCell ref="AU152:BF152"/>
    <mergeCell ref="BG152:BR152"/>
    <mergeCell ref="A153:D153"/>
    <mergeCell ref="E153:H153"/>
    <mergeCell ref="I153:AJ153"/>
    <mergeCell ref="AK153:AO153"/>
    <mergeCell ref="AP153:AT153"/>
    <mergeCell ref="AU153:BF153"/>
    <mergeCell ref="BG153:BR153"/>
    <mergeCell ref="A154:D154"/>
    <mergeCell ref="E154:H154"/>
    <mergeCell ref="I154:AJ154"/>
    <mergeCell ref="AK154:AO154"/>
    <mergeCell ref="AP154:AT154"/>
    <mergeCell ref="AU154:BF154"/>
    <mergeCell ref="BG154:BR154"/>
    <mergeCell ref="A155:D155"/>
    <mergeCell ref="E155:H155"/>
    <mergeCell ref="I155:AJ155"/>
    <mergeCell ref="AK155:AO155"/>
    <mergeCell ref="AP155:AT155"/>
    <mergeCell ref="AU155:BF155"/>
    <mergeCell ref="BG155:BR155"/>
    <mergeCell ref="A156:D156"/>
    <mergeCell ref="E156:H156"/>
    <mergeCell ref="I156:AJ156"/>
    <mergeCell ref="AK156:AO156"/>
    <mergeCell ref="AP156:AT156"/>
    <mergeCell ref="AU156:BF156"/>
    <mergeCell ref="BG156:BR156"/>
    <mergeCell ref="A157:D157"/>
    <mergeCell ref="E157:H157"/>
    <mergeCell ref="I157:AJ157"/>
    <mergeCell ref="AK157:AO157"/>
    <mergeCell ref="AP157:AT157"/>
    <mergeCell ref="AU157:BF157"/>
    <mergeCell ref="BG157:BR157"/>
    <mergeCell ref="A158:D158"/>
    <mergeCell ref="E158:H158"/>
    <mergeCell ref="I158:AJ158"/>
    <mergeCell ref="AK158:AO158"/>
    <mergeCell ref="AP158:AT158"/>
    <mergeCell ref="AU158:BF158"/>
    <mergeCell ref="BG158:BR158"/>
    <mergeCell ref="AU159:BF159"/>
    <mergeCell ref="BG159:BR159"/>
    <mergeCell ref="AU160:BF160"/>
    <mergeCell ref="BG160:BR160"/>
    <mergeCell ref="A161:W161"/>
    <mergeCell ref="X161:AK161"/>
    <mergeCell ref="A162:W162"/>
    <mergeCell ref="X162:AK162"/>
    <mergeCell ref="AP162:AY162"/>
    <mergeCell ref="BB162:BT162"/>
    <mergeCell ref="BU162:CO162"/>
    <mergeCell ref="A163:W163"/>
    <mergeCell ref="X163:AK163"/>
    <mergeCell ref="AP163:AY163"/>
    <mergeCell ref="BA163:BM163"/>
    <mergeCell ref="BO163:CN163"/>
    <mergeCell ref="A164:W164"/>
    <mergeCell ref="X164:AK164"/>
    <mergeCell ref="AP164:AY164"/>
    <mergeCell ref="BB164:CN164"/>
    <mergeCell ref="A165:W165"/>
    <mergeCell ref="X165:AK165"/>
    <mergeCell ref="AP165:AY165"/>
    <mergeCell ref="BB165:CN165"/>
    <mergeCell ref="AG172:BI172"/>
    <mergeCell ref="CC172:CL172"/>
    <mergeCell ref="F167:CG167"/>
    <mergeCell ref="BU173:CN173"/>
    <mergeCell ref="B174:AL174"/>
    <mergeCell ref="BA175:BJ175"/>
    <mergeCell ref="AO176:AW177"/>
    <mergeCell ref="AX176:CO177"/>
    <mergeCell ref="AO178:AW179"/>
    <mergeCell ref="AX178:CJ179"/>
    <mergeCell ref="A176:I176"/>
    <mergeCell ref="J176:AK177"/>
    <mergeCell ref="A177:I177"/>
    <mergeCell ref="P178:AK178"/>
    <mergeCell ref="P179:AK179"/>
    <mergeCell ref="CK178:CN179"/>
    <mergeCell ref="AY181:BM181"/>
    <mergeCell ref="Y185:BS186"/>
    <mergeCell ref="A186:N186"/>
    <mergeCell ref="O186:W186"/>
    <mergeCell ref="BT186:CD186"/>
    <mergeCell ref="CE186:CM186"/>
    <mergeCell ref="AO180:AX180"/>
    <mergeCell ref="AY180:BB180"/>
    <mergeCell ref="BC180:CO180"/>
    <mergeCell ref="AL188:AZ188"/>
    <mergeCell ref="BA188:BR188"/>
    <mergeCell ref="BS188:CB188"/>
    <mergeCell ref="CC188:CO188"/>
    <mergeCell ref="B189:R190"/>
    <mergeCell ref="T189:AK190"/>
    <mergeCell ref="AL189:AZ190"/>
    <mergeCell ref="B191:R192"/>
    <mergeCell ref="T191:AK192"/>
    <mergeCell ref="A188:S188"/>
    <mergeCell ref="BS204:CD204"/>
    <mergeCell ref="CE204:CO204"/>
    <mergeCell ref="A205:D205"/>
    <mergeCell ref="E205:H205"/>
    <mergeCell ref="I205:AJ205"/>
    <mergeCell ref="AK205:AO205"/>
    <mergeCell ref="AP205:AT205"/>
    <mergeCell ref="AU205:BF205"/>
    <mergeCell ref="BG205:BR205"/>
    <mergeCell ref="A204:D204"/>
    <mergeCell ref="E204:H204"/>
    <mergeCell ref="I204:AJ204"/>
    <mergeCell ref="AK204:AO204"/>
    <mergeCell ref="AP204:AT204"/>
    <mergeCell ref="AU204:BF204"/>
    <mergeCell ref="BG204:BR204"/>
    <mergeCell ref="A206:D206"/>
    <mergeCell ref="E206:H206"/>
    <mergeCell ref="I206:AJ206"/>
    <mergeCell ref="AK206:AO206"/>
    <mergeCell ref="AP206:AT206"/>
    <mergeCell ref="AU206:BF206"/>
    <mergeCell ref="BG206:BR206"/>
    <mergeCell ref="A207:D207"/>
    <mergeCell ref="E207:H207"/>
    <mergeCell ref="I207:AJ207"/>
    <mergeCell ref="AK207:AO207"/>
    <mergeCell ref="AP207:AT207"/>
    <mergeCell ref="AU207:BF207"/>
    <mergeCell ref="BG207:BR207"/>
    <mergeCell ref="A208:D208"/>
    <mergeCell ref="E208:H208"/>
    <mergeCell ref="I208:AJ208"/>
    <mergeCell ref="AK208:AO208"/>
    <mergeCell ref="AP208:AT208"/>
    <mergeCell ref="AU208:BF208"/>
    <mergeCell ref="BG208:BR208"/>
    <mergeCell ref="A209:D209"/>
    <mergeCell ref="E209:H209"/>
    <mergeCell ref="I209:AJ209"/>
    <mergeCell ref="AK209:AO209"/>
    <mergeCell ref="AP209:AT209"/>
    <mergeCell ref="AU209:BF209"/>
    <mergeCell ref="BG209:BR209"/>
    <mergeCell ref="AU214:BF214"/>
    <mergeCell ref="BG214:BR214"/>
    <mergeCell ref="A215:W215"/>
    <mergeCell ref="X215:AK215"/>
    <mergeCell ref="A216:W216"/>
    <mergeCell ref="X216:AK216"/>
    <mergeCell ref="A210:D210"/>
    <mergeCell ref="E210:H210"/>
    <mergeCell ref="I210:AJ210"/>
    <mergeCell ref="AK210:AO210"/>
    <mergeCell ref="AP210:AT210"/>
    <mergeCell ref="AU210:BF210"/>
    <mergeCell ref="BG210:BR210"/>
    <mergeCell ref="A211:D211"/>
    <mergeCell ref="E211:H211"/>
    <mergeCell ref="I211:AJ211"/>
    <mergeCell ref="AK211:AO211"/>
    <mergeCell ref="AP211:AT211"/>
    <mergeCell ref="AU211:BF211"/>
    <mergeCell ref="BG211:BR211"/>
    <mergeCell ref="A212:D212"/>
    <mergeCell ref="E212:H212"/>
    <mergeCell ref="I212:AJ212"/>
    <mergeCell ref="AK212:AO212"/>
    <mergeCell ref="AP212:AT212"/>
    <mergeCell ref="AU212:BF212"/>
    <mergeCell ref="BG212:BR212"/>
    <mergeCell ref="AU213:BF213"/>
    <mergeCell ref="BG213:BR213"/>
    <mergeCell ref="L35:S35"/>
    <mergeCell ref="L36:S36"/>
    <mergeCell ref="AM35:BA35"/>
    <mergeCell ref="AM36:BA36"/>
    <mergeCell ref="B199:R199"/>
    <mergeCell ref="T199:AK200"/>
    <mergeCell ref="H200:S200"/>
    <mergeCell ref="A202:N202"/>
    <mergeCell ref="AU202:BE202"/>
    <mergeCell ref="BF202:BR202"/>
    <mergeCell ref="B193:R193"/>
    <mergeCell ref="T193:AK194"/>
    <mergeCell ref="H194:S194"/>
    <mergeCell ref="B195:R196"/>
    <mergeCell ref="T195:AK196"/>
    <mergeCell ref="B197:R197"/>
    <mergeCell ref="T197:AK198"/>
    <mergeCell ref="AL197:AZ198"/>
    <mergeCell ref="H198:S198"/>
    <mergeCell ref="AP216:AY216"/>
    <mergeCell ref="BB216:BT216"/>
    <mergeCell ref="BU216:CO216"/>
    <mergeCell ref="A219:W219"/>
    <mergeCell ref="X219:AK219"/>
    <mergeCell ref="AP219:AY219"/>
    <mergeCell ref="BB219:CN219"/>
    <mergeCell ref="BX221:CG221"/>
    <mergeCell ref="A217:W217"/>
    <mergeCell ref="X217:AK217"/>
    <mergeCell ref="AP217:AY217"/>
    <mergeCell ref="BA217:BM217"/>
    <mergeCell ref="BO217:CN217"/>
    <mergeCell ref="A218:W218"/>
    <mergeCell ref="X218:AK218"/>
    <mergeCell ref="AP218:AY218"/>
    <mergeCell ref="BB218:CN218"/>
    <mergeCell ref="F221:O221"/>
    <mergeCell ref="P221:BC221"/>
    <mergeCell ref="BD221:BW221"/>
  </mergeCells>
  <phoneticPr fontId="1"/>
  <pageMargins left="0.59055118110236227" right="0.31496062992125984" top="0.35433070866141736" bottom="0" header="0.31496062992125984" footer="0.31496062992125984"/>
  <pageSetup paperSize="9" scale="97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hkg-takagi</dc:creator>
  <cp:lastModifiedBy>toyod</cp:lastModifiedBy>
  <cp:lastPrinted>2023-08-18T05:51:39Z</cp:lastPrinted>
  <dcterms:created xsi:type="dcterms:W3CDTF">2022-11-04T02:22:23Z</dcterms:created>
  <dcterms:modified xsi:type="dcterms:W3CDTF">2023-08-18T08:10:14Z</dcterms:modified>
</cp:coreProperties>
</file>